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'List1'!$A$1:$H$88</definedName>
  </definedNames>
  <calcPr fullCalcOnLoad="1"/>
</workbook>
</file>

<file path=xl/sharedStrings.xml><?xml version="1.0" encoding="utf-8"?>
<sst xmlns="http://schemas.openxmlformats.org/spreadsheetml/2006/main" count="145" uniqueCount="127">
  <si>
    <t>o př</t>
  </si>
  <si>
    <t>ochranná přilba</t>
  </si>
  <si>
    <t>o př,š+sl</t>
  </si>
  <si>
    <t>ochranná přilba se štítem a sluchátky</t>
  </si>
  <si>
    <t>kuk</t>
  </si>
  <si>
    <t>kukla pod přilbu</t>
  </si>
  <si>
    <t>čep,l-z</t>
  </si>
  <si>
    <t>slu-zás</t>
  </si>
  <si>
    <t>brý</t>
  </si>
  <si>
    <t>brýle ochranné</t>
  </si>
  <si>
    <t>ští</t>
  </si>
  <si>
    <t>štít ochranný</t>
  </si>
  <si>
    <t>resp,p-ch</t>
  </si>
  <si>
    <t>HLAVA</t>
  </si>
  <si>
    <t>TĚLO</t>
  </si>
  <si>
    <t>RUCE</t>
  </si>
  <si>
    <t>NOHY</t>
  </si>
  <si>
    <t>si ve</t>
  </si>
  <si>
    <t>signální vesta</t>
  </si>
  <si>
    <t>p o2</t>
  </si>
  <si>
    <t>p o2,ná+za</t>
  </si>
  <si>
    <t>pracovní oděv dojdílný, s náprsenkou a zateplenými zády</t>
  </si>
  <si>
    <t>z v 3v1</t>
  </si>
  <si>
    <t>zateplovací vesta 3v1 ( odepínací rukávy a zimní vložka )</t>
  </si>
  <si>
    <t>pl-d,3/4</t>
  </si>
  <si>
    <t>pláštěnka dlouhá s kapucí, 3/4</t>
  </si>
  <si>
    <t>pp o2</t>
  </si>
  <si>
    <t>pp kal</t>
  </si>
  <si>
    <t>tri bav</t>
  </si>
  <si>
    <t>triko bavlněné</t>
  </si>
  <si>
    <t>ruk 1,2,3,4</t>
  </si>
  <si>
    <t>rukavice 5-tiprsté, lehké</t>
  </si>
  <si>
    <t>rukavice proti oděru</t>
  </si>
  <si>
    <t>2-prsté rukavice</t>
  </si>
  <si>
    <t>rukavice pogumované</t>
  </si>
  <si>
    <t>ruk+vl</t>
  </si>
  <si>
    <t>rukavice se zimní vložkou</t>
  </si>
  <si>
    <t>ruk gu,gus</t>
  </si>
  <si>
    <t>rukavice gumové slabé</t>
  </si>
  <si>
    <t>rukavice gumové silné</t>
  </si>
  <si>
    <t>p o kot</t>
  </si>
  <si>
    <t>pracovní obuv kotníková, vibram, tužinka</t>
  </si>
  <si>
    <t>p o pol</t>
  </si>
  <si>
    <t>pracovní obuv polobotková, vibram, tužinka</t>
  </si>
  <si>
    <t>pp o</t>
  </si>
  <si>
    <t>protiprožezová obuv</t>
  </si>
  <si>
    <t>hol</t>
  </si>
  <si>
    <t>holinky</t>
  </si>
  <si>
    <t>hol gf</t>
  </si>
  <si>
    <t>holinky gumofilcové</t>
  </si>
  <si>
    <t>hol f</t>
  </si>
  <si>
    <t>holinky filcové</t>
  </si>
  <si>
    <t>pp hol</t>
  </si>
  <si>
    <t>protiprořezové holinky</t>
  </si>
  <si>
    <t>spec. OOPP</t>
  </si>
  <si>
    <t>včelařské rukavice</t>
  </si>
  <si>
    <t xml:space="preserve">protiprořezové rukavice </t>
  </si>
  <si>
    <t>rukavice s delší manžetou</t>
  </si>
  <si>
    <t>dlouhé PVC návleky</t>
  </si>
  <si>
    <t>Položkový rozpočet</t>
  </si>
  <si>
    <t>č. položky</t>
  </si>
  <si>
    <t>Popis</t>
  </si>
  <si>
    <t>předpokládané množství</t>
  </si>
  <si>
    <t>cena za množství</t>
  </si>
  <si>
    <t>karabiny</t>
  </si>
  <si>
    <t>čepice letní</t>
  </si>
  <si>
    <t>respirátor prachový</t>
  </si>
  <si>
    <t>respirátor proti chemickým látkám</t>
  </si>
  <si>
    <t>pětiprsté rukavice</t>
  </si>
  <si>
    <t>pádová brzda</t>
  </si>
  <si>
    <t>rukávník do růží</t>
  </si>
  <si>
    <t>běžné OOPP</t>
  </si>
  <si>
    <t>Specifikace nabízeného OOPP</t>
  </si>
  <si>
    <t>nabídková jedn. cena</t>
  </si>
  <si>
    <t>ceníková jedn. cena</t>
  </si>
  <si>
    <t>LOGA</t>
  </si>
  <si>
    <t>Logo organizace nástřikem na záda</t>
  </si>
  <si>
    <t>Logo organizace snímatelnou nášivkou na rukáv oděvu</t>
  </si>
  <si>
    <t xml:space="preserve">Sleva oproti ceníku: </t>
  </si>
  <si>
    <t>protiprožezový oděv 2-dílný</t>
  </si>
  <si>
    <t>protiprožezové kalhoty ( letní )</t>
  </si>
  <si>
    <t>těžba dřeva, křovinořezy</t>
  </si>
  <si>
    <t>stavební dělník</t>
  </si>
  <si>
    <t>čirý</t>
  </si>
  <si>
    <t>chemické postřiky rostlin</t>
  </si>
  <si>
    <t>těžba dřeva</t>
  </si>
  <si>
    <t>acetylen</t>
  </si>
  <si>
    <t>el. sváření</t>
  </si>
  <si>
    <t>příprava jídel</t>
  </si>
  <si>
    <t>včelařství</t>
  </si>
  <si>
    <t>práce s PHM a chem. prostředky</t>
  </si>
  <si>
    <t>sváření</t>
  </si>
  <si>
    <t>práce ve výškách</t>
  </si>
  <si>
    <t>čepice zimní - kulich</t>
  </si>
  <si>
    <t xml:space="preserve">sluchátka  </t>
  </si>
  <si>
    <t>práce se stroji ( křovinořezy a pod.)</t>
  </si>
  <si>
    <t>na jedno použití</t>
  </si>
  <si>
    <t>pracovní oděv dojdílný, pracovní kombinéza</t>
  </si>
  <si>
    <t>Datum a podpis oprávěné osoby</t>
  </si>
  <si>
    <t>Celkem za rok bez DPH</t>
  </si>
  <si>
    <t>Celkem za 2 roy bez DPH</t>
  </si>
  <si>
    <t>záslepky uší ( balení 100 ks)</t>
  </si>
  <si>
    <t>respirátor</t>
  </si>
  <si>
    <t>svářečská kukla</t>
  </si>
  <si>
    <t>svářečské brýle</t>
  </si>
  <si>
    <t>šátek</t>
  </si>
  <si>
    <t>síťka</t>
  </si>
  <si>
    <t>čelenka</t>
  </si>
  <si>
    <t>kukla</t>
  </si>
  <si>
    <t>závoj</t>
  </si>
  <si>
    <t>včelařský klobouk</t>
  </si>
  <si>
    <t>oděv kanalizační</t>
  </si>
  <si>
    <t>prošívané kalhoty</t>
  </si>
  <si>
    <t>pracovní plášť bílý</t>
  </si>
  <si>
    <t>PVC kombinéza</t>
  </si>
  <si>
    <t>gumová zástěra</t>
  </si>
  <si>
    <t>zástěra pogumovaná</t>
  </si>
  <si>
    <t>kožená zástěra</t>
  </si>
  <si>
    <t>zachycovací postroj s lanem a karabinou</t>
  </si>
  <si>
    <t>horolezecké lano</t>
  </si>
  <si>
    <t>včelařská halena - kombinéza (bílá, bavlněná)</t>
  </si>
  <si>
    <t>dlouhé svářečské rukavice</t>
  </si>
  <si>
    <t>bílé boty pro čisté prostředí</t>
  </si>
  <si>
    <t>nákoleníky</t>
  </si>
  <si>
    <t>kamaše</t>
  </si>
  <si>
    <t>prsačky</t>
  </si>
  <si>
    <t>neoprénové holínky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</si>
</sst>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2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43" fontId="0" fillId="2" borderId="1" xfId="15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5" applyBorder="1" applyAlignment="1">
      <alignment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43" fontId="0" fillId="3" borderId="1" xfId="15" applyFill="1" applyBorder="1" applyAlignment="1">
      <alignment/>
    </xf>
    <xf numFmtId="4" fontId="0" fillId="3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4" fontId="0" fillId="2" borderId="3" xfId="15" applyNumberFormat="1" applyFill="1" applyBorder="1" applyAlignment="1">
      <alignment/>
    </xf>
    <xf numFmtId="0" fontId="0" fillId="0" borderId="2" xfId="0" applyBorder="1" applyAlignment="1">
      <alignment horizontal="center"/>
    </xf>
    <xf numFmtId="4" fontId="0" fillId="0" borderId="3" xfId="15" applyNumberFormat="1" applyBorder="1" applyAlignment="1">
      <alignment/>
    </xf>
    <xf numFmtId="49" fontId="0" fillId="3" borderId="4" xfId="0" applyNumberForma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horizontal="left"/>
    </xf>
    <xf numFmtId="49" fontId="0" fillId="3" borderId="5" xfId="0" applyNumberFormat="1" applyFill="1" applyBorder="1" applyAlignment="1">
      <alignment wrapText="1"/>
    </xf>
    <xf numFmtId="4" fontId="0" fillId="3" borderId="6" xfId="0" applyNumberFormat="1" applyFill="1" applyBorder="1" applyAlignment="1">
      <alignment wrapText="1"/>
    </xf>
    <xf numFmtId="49" fontId="0" fillId="0" borderId="7" xfId="0" applyNumberFormat="1" applyBorder="1" applyAlignment="1">
      <alignment horizontal="center" wrapText="1"/>
    </xf>
    <xf numFmtId="49" fontId="1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3" fontId="0" fillId="0" borderId="10" xfId="15" applyBorder="1" applyAlignment="1">
      <alignment/>
    </xf>
    <xf numFmtId="4" fontId="0" fillId="0" borderId="11" xfId="15" applyNumberFormat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2" fillId="3" borderId="13" xfId="0" applyFont="1" applyFill="1" applyBorder="1" applyAlignment="1">
      <alignment horizontal="left"/>
    </xf>
    <xf numFmtId="43" fontId="0" fillId="3" borderId="13" xfId="15" applyFill="1" applyBorder="1" applyAlignment="1">
      <alignment/>
    </xf>
    <xf numFmtId="4" fontId="0" fillId="3" borderId="14" xfId="15" applyNumberFormat="1" applyFill="1" applyBorder="1" applyAlignment="1">
      <alignment/>
    </xf>
    <xf numFmtId="49" fontId="0" fillId="0" borderId="8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 wrapText="1"/>
    </xf>
    <xf numFmtId="43" fontId="0" fillId="0" borderId="17" xfId="15" applyBorder="1" applyAlignment="1">
      <alignment/>
    </xf>
    <xf numFmtId="4" fontId="0" fillId="0" borderId="18" xfId="15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43" fontId="3" fillId="0" borderId="20" xfId="15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3" borderId="5" xfId="0" applyNumberForma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tabSelected="1" view="pageBreakPreview" zoomScale="190" zoomScaleNormal="85" zoomScaleSheetLayoutView="190" workbookViewId="0" topLeftCell="A1">
      <selection activeCell="A1" sqref="A1:H1"/>
    </sheetView>
  </sheetViews>
  <sheetFormatPr defaultColWidth="9.00390625" defaultRowHeight="12.75"/>
  <cols>
    <col min="1" max="1" width="7.25390625" style="23" customWidth="1"/>
    <col min="2" max="2" width="22.00390625" style="1" hidden="1" customWidth="1"/>
    <col min="3" max="3" width="47.75390625" style="6" customWidth="1"/>
    <col min="4" max="4" width="31.00390625" style="6" bestFit="1" customWidth="1"/>
    <col min="5" max="5" width="14.25390625" style="23" customWidth="1"/>
    <col min="6" max="7" width="11.625" style="0" customWidth="1"/>
    <col min="8" max="8" width="12.25390625" style="0" customWidth="1"/>
    <col min="9" max="9" width="0" style="0" hidden="1" customWidth="1"/>
  </cols>
  <sheetData>
    <row r="1" spans="1:8" ht="26.25">
      <c r="A1" s="67" t="s">
        <v>59</v>
      </c>
      <c r="B1" s="67"/>
      <c r="C1" s="67"/>
      <c r="D1" s="67"/>
      <c r="E1" s="67"/>
      <c r="F1" s="67"/>
      <c r="G1" s="67"/>
      <c r="H1" s="67"/>
    </row>
    <row r="2" spans="3:4" ht="13.5" thickBot="1">
      <c r="C2" s="5"/>
      <c r="D2" s="5"/>
    </row>
    <row r="3" spans="1:36" s="2" customFormat="1" ht="39.75" thickBot="1">
      <c r="A3" s="36" t="s">
        <v>60</v>
      </c>
      <c r="B3" s="37"/>
      <c r="C3" s="38" t="s">
        <v>61</v>
      </c>
      <c r="D3" s="38" t="s">
        <v>72</v>
      </c>
      <c r="E3" s="50" t="s">
        <v>62</v>
      </c>
      <c r="F3" s="50" t="s">
        <v>74</v>
      </c>
      <c r="G3" s="50" t="s">
        <v>73</v>
      </c>
      <c r="H3" s="51" t="s">
        <v>63</v>
      </c>
      <c r="I3" s="3"/>
      <c r="J3" s="3"/>
      <c r="K3" s="3"/>
      <c r="L3" s="3"/>
      <c r="N3" s="4"/>
      <c r="O3" s="4"/>
      <c r="P3" s="4"/>
      <c r="Q3" s="4"/>
      <c r="R3" s="4"/>
      <c r="S3" s="4"/>
      <c r="T3" s="4"/>
      <c r="U3" s="4"/>
      <c r="V3" s="4"/>
      <c r="X3" s="4"/>
      <c r="Y3" s="4"/>
      <c r="Z3" s="4"/>
      <c r="AA3" s="4"/>
      <c r="AC3" s="4"/>
      <c r="AD3" s="3"/>
      <c r="AE3" s="3"/>
      <c r="AF3" s="3"/>
      <c r="AG3" s="3"/>
      <c r="AH3" s="3"/>
      <c r="AI3" s="3"/>
      <c r="AJ3" s="3"/>
    </row>
    <row r="4" spans="1:36" s="2" customFormat="1" ht="15.75">
      <c r="A4" s="31"/>
      <c r="B4" s="32"/>
      <c r="C4" s="33" t="s">
        <v>71</v>
      </c>
      <c r="D4" s="33"/>
      <c r="E4" s="66"/>
      <c r="F4" s="34"/>
      <c r="G4" s="34"/>
      <c r="H4" s="35">
        <f>H5+H17+H26+H35</f>
        <v>0</v>
      </c>
      <c r="I4" s="35">
        <f>I5+I17+I26+I35</f>
        <v>0</v>
      </c>
      <c r="J4" s="3"/>
      <c r="K4" s="3"/>
      <c r="L4" s="3"/>
      <c r="N4" s="4"/>
      <c r="O4" s="4"/>
      <c r="P4" s="4"/>
      <c r="Q4" s="4"/>
      <c r="R4" s="4"/>
      <c r="S4" s="4"/>
      <c r="T4" s="4"/>
      <c r="U4" s="4"/>
      <c r="V4" s="4"/>
      <c r="X4" s="4"/>
      <c r="Y4" s="4"/>
      <c r="Z4" s="4"/>
      <c r="AA4" s="4"/>
      <c r="AC4" s="4"/>
      <c r="AD4" s="3"/>
      <c r="AE4" s="3"/>
      <c r="AF4" s="3"/>
      <c r="AG4" s="3"/>
      <c r="AH4" s="3"/>
      <c r="AI4" s="3"/>
      <c r="AJ4" s="3"/>
    </row>
    <row r="5" spans="1:9" ht="12.75">
      <c r="A5" s="27"/>
      <c r="B5" s="7"/>
      <c r="C5" s="22" t="s">
        <v>13</v>
      </c>
      <c r="D5" s="22"/>
      <c r="E5" s="21"/>
      <c r="F5" s="7"/>
      <c r="G5" s="7"/>
      <c r="H5" s="28">
        <f>SUM(H6:H16)</f>
        <v>0</v>
      </c>
      <c r="I5" s="28">
        <f>SUM(I6:I16)</f>
        <v>0</v>
      </c>
    </row>
    <row r="6" spans="1:9" ht="12.75">
      <c r="A6" s="29">
        <v>1</v>
      </c>
      <c r="B6" s="10" t="s">
        <v>0</v>
      </c>
      <c r="C6" s="11" t="s">
        <v>1</v>
      </c>
      <c r="D6" s="11" t="s">
        <v>82</v>
      </c>
      <c r="E6" s="12">
        <v>30</v>
      </c>
      <c r="F6" s="12"/>
      <c r="G6" s="12"/>
      <c r="H6" s="30">
        <f aca="true" t="shared" si="0" ref="H6:H16">E6*G6</f>
        <v>0</v>
      </c>
      <c r="I6" s="30">
        <f>E6*F6</f>
        <v>0</v>
      </c>
    </row>
    <row r="7" spans="1:9" ht="12.75">
      <c r="A7" s="29">
        <v>2</v>
      </c>
      <c r="B7" s="10" t="s">
        <v>2</v>
      </c>
      <c r="C7" s="11" t="s">
        <v>3</v>
      </c>
      <c r="D7" s="11" t="s">
        <v>81</v>
      </c>
      <c r="E7" s="12">
        <v>10</v>
      </c>
      <c r="F7" s="12"/>
      <c r="G7" s="12"/>
      <c r="H7" s="30">
        <f t="shared" si="0"/>
        <v>0</v>
      </c>
      <c r="I7" s="30">
        <f aca="true" t="shared" si="1" ref="I7:I16">E7*F7</f>
        <v>0</v>
      </c>
    </row>
    <row r="8" spans="1:9" ht="12.75">
      <c r="A8" s="29">
        <v>3</v>
      </c>
      <c r="B8" s="10" t="s">
        <v>4</v>
      </c>
      <c r="C8" s="11" t="s">
        <v>5</v>
      </c>
      <c r="D8" s="11"/>
      <c r="E8" s="12">
        <v>5</v>
      </c>
      <c r="F8" s="12"/>
      <c r="G8" s="12"/>
      <c r="H8" s="30">
        <f t="shared" si="0"/>
        <v>0</v>
      </c>
      <c r="I8" s="30">
        <f t="shared" si="1"/>
        <v>0</v>
      </c>
    </row>
    <row r="9" spans="1:9" ht="12.75">
      <c r="A9" s="29">
        <v>4</v>
      </c>
      <c r="B9" s="10" t="s">
        <v>6</v>
      </c>
      <c r="C9" s="11" t="s">
        <v>65</v>
      </c>
      <c r="D9" s="11"/>
      <c r="E9" s="12">
        <v>30</v>
      </c>
      <c r="F9" s="12"/>
      <c r="G9" s="12"/>
      <c r="H9" s="30">
        <f t="shared" si="0"/>
        <v>0</v>
      </c>
      <c r="I9" s="30">
        <f t="shared" si="1"/>
        <v>0</v>
      </c>
    </row>
    <row r="10" spans="1:9" ht="12.75">
      <c r="A10" s="29">
        <v>5</v>
      </c>
      <c r="B10" s="10"/>
      <c r="C10" s="11" t="s">
        <v>93</v>
      </c>
      <c r="D10" s="11"/>
      <c r="E10" s="12">
        <v>50</v>
      </c>
      <c r="F10" s="12"/>
      <c r="G10" s="12"/>
      <c r="H10" s="30">
        <f t="shared" si="0"/>
        <v>0</v>
      </c>
      <c r="I10" s="30">
        <f t="shared" si="1"/>
        <v>0</v>
      </c>
    </row>
    <row r="11" spans="1:9" ht="12.75">
      <c r="A11" s="29">
        <v>6</v>
      </c>
      <c r="B11" s="10" t="s">
        <v>7</v>
      </c>
      <c r="C11" s="11" t="s">
        <v>94</v>
      </c>
      <c r="D11" s="11" t="s">
        <v>95</v>
      </c>
      <c r="E11" s="12">
        <v>20</v>
      </c>
      <c r="F11" s="12"/>
      <c r="G11" s="12"/>
      <c r="H11" s="30">
        <f t="shared" si="0"/>
        <v>0</v>
      </c>
      <c r="I11" s="30">
        <f t="shared" si="1"/>
        <v>0</v>
      </c>
    </row>
    <row r="12" spans="1:9" ht="12.75">
      <c r="A12" s="29">
        <v>7</v>
      </c>
      <c r="B12" s="10"/>
      <c r="C12" s="11" t="s">
        <v>101</v>
      </c>
      <c r="D12" s="11" t="s">
        <v>96</v>
      </c>
      <c r="E12" s="12">
        <v>2</v>
      </c>
      <c r="F12" s="12"/>
      <c r="G12" s="12"/>
      <c r="H12" s="30">
        <f t="shared" si="0"/>
        <v>0</v>
      </c>
      <c r="I12" s="30"/>
    </row>
    <row r="13" spans="1:9" ht="12.75">
      <c r="A13" s="29">
        <v>8</v>
      </c>
      <c r="B13" s="10" t="s">
        <v>8</v>
      </c>
      <c r="C13" s="11" t="s">
        <v>9</v>
      </c>
      <c r="D13" s="11"/>
      <c r="E13" s="12">
        <v>50</v>
      </c>
      <c r="F13" s="12"/>
      <c r="G13" s="12"/>
      <c r="H13" s="30">
        <f t="shared" si="0"/>
        <v>0</v>
      </c>
      <c r="I13" s="30">
        <f t="shared" si="1"/>
        <v>0</v>
      </c>
    </row>
    <row r="14" spans="1:9" ht="12.75">
      <c r="A14" s="29">
        <v>9</v>
      </c>
      <c r="B14" s="10" t="s">
        <v>10</v>
      </c>
      <c r="C14" s="11" t="s">
        <v>11</v>
      </c>
      <c r="D14" s="11" t="s">
        <v>83</v>
      </c>
      <c r="E14" s="12">
        <v>5</v>
      </c>
      <c r="F14" s="12"/>
      <c r="G14" s="12"/>
      <c r="H14" s="30">
        <f t="shared" si="0"/>
        <v>0</v>
      </c>
      <c r="I14" s="30">
        <f t="shared" si="1"/>
        <v>0</v>
      </c>
    </row>
    <row r="15" spans="1:9" ht="12.75">
      <c r="A15" s="29">
        <v>10</v>
      </c>
      <c r="B15" s="10"/>
      <c r="C15" s="11" t="s">
        <v>66</v>
      </c>
      <c r="D15" s="11"/>
      <c r="E15" s="12">
        <v>30</v>
      </c>
      <c r="F15" s="12"/>
      <c r="G15" s="12"/>
      <c r="H15" s="30">
        <f t="shared" si="0"/>
        <v>0</v>
      </c>
      <c r="I15" s="30">
        <f t="shared" si="1"/>
        <v>0</v>
      </c>
    </row>
    <row r="16" spans="1:9" ht="12.75">
      <c r="A16" s="29">
        <v>11</v>
      </c>
      <c r="B16" s="10" t="s">
        <v>12</v>
      </c>
      <c r="C16" s="11" t="s">
        <v>67</v>
      </c>
      <c r="D16" s="11" t="s">
        <v>84</v>
      </c>
      <c r="E16" s="12">
        <v>5</v>
      </c>
      <c r="F16" s="12"/>
      <c r="G16" s="12"/>
      <c r="H16" s="30">
        <f t="shared" si="0"/>
        <v>0</v>
      </c>
      <c r="I16" s="30">
        <f t="shared" si="1"/>
        <v>0</v>
      </c>
    </row>
    <row r="17" spans="1:9" ht="12.75">
      <c r="A17" s="27"/>
      <c r="B17" s="7"/>
      <c r="C17" s="22" t="s">
        <v>14</v>
      </c>
      <c r="D17" s="22"/>
      <c r="E17" s="8"/>
      <c r="F17" s="8"/>
      <c r="G17" s="8"/>
      <c r="H17" s="28">
        <f>SUM(H18:H25)</f>
        <v>0</v>
      </c>
      <c r="I17" s="28">
        <f>SUM(I18:I25)</f>
        <v>0</v>
      </c>
    </row>
    <row r="18" spans="1:9" ht="12.75">
      <c r="A18" s="29">
        <v>12</v>
      </c>
      <c r="B18" s="10" t="s">
        <v>17</v>
      </c>
      <c r="C18" s="11" t="s">
        <v>18</v>
      </c>
      <c r="D18" s="11"/>
      <c r="E18" s="12">
        <v>50</v>
      </c>
      <c r="F18" s="12"/>
      <c r="G18" s="12"/>
      <c r="H18" s="30">
        <f aca="true" t="shared" si="2" ref="H18:H25">E18*G18</f>
        <v>0</v>
      </c>
      <c r="I18" s="30">
        <f>E18*F18</f>
        <v>0</v>
      </c>
    </row>
    <row r="19" spans="1:9" ht="12.75">
      <c r="A19" s="29">
        <v>13</v>
      </c>
      <c r="B19" s="10" t="s">
        <v>19</v>
      </c>
      <c r="C19" s="11" t="s">
        <v>97</v>
      </c>
      <c r="D19" s="11"/>
      <c r="E19" s="12">
        <v>30</v>
      </c>
      <c r="F19" s="12"/>
      <c r="G19" s="12"/>
      <c r="H19" s="30">
        <f t="shared" si="2"/>
        <v>0</v>
      </c>
      <c r="I19" s="30">
        <f aca="true" t="shared" si="3" ref="I19:I25">E19*F19</f>
        <v>0</v>
      </c>
    </row>
    <row r="20" spans="1:9" ht="12.75">
      <c r="A20" s="29">
        <v>14</v>
      </c>
      <c r="B20" s="10" t="s">
        <v>20</v>
      </c>
      <c r="C20" s="11" t="s">
        <v>21</v>
      </c>
      <c r="D20" s="11"/>
      <c r="E20" s="12">
        <v>30</v>
      </c>
      <c r="F20" s="12"/>
      <c r="G20" s="12"/>
      <c r="H20" s="30">
        <f t="shared" si="2"/>
        <v>0</v>
      </c>
      <c r="I20" s="30">
        <f t="shared" si="3"/>
        <v>0</v>
      </c>
    </row>
    <row r="21" spans="1:9" ht="12.75">
      <c r="A21" s="29">
        <v>15</v>
      </c>
      <c r="B21" s="10" t="s">
        <v>22</v>
      </c>
      <c r="C21" s="11" t="s">
        <v>23</v>
      </c>
      <c r="D21" s="11"/>
      <c r="E21" s="12">
        <v>40</v>
      </c>
      <c r="F21" s="12"/>
      <c r="G21" s="12"/>
      <c r="H21" s="30">
        <f t="shared" si="2"/>
        <v>0</v>
      </c>
      <c r="I21" s="30">
        <f t="shared" si="3"/>
        <v>0</v>
      </c>
    </row>
    <row r="22" spans="1:9" ht="12.75">
      <c r="A22" s="29">
        <v>16</v>
      </c>
      <c r="B22" s="10" t="s">
        <v>24</v>
      </c>
      <c r="C22" s="11" t="s">
        <v>25</v>
      </c>
      <c r="D22" s="11"/>
      <c r="E22" s="12">
        <v>30</v>
      </c>
      <c r="F22" s="12"/>
      <c r="G22" s="12"/>
      <c r="H22" s="30">
        <f t="shared" si="2"/>
        <v>0</v>
      </c>
      <c r="I22" s="30">
        <f t="shared" si="3"/>
        <v>0</v>
      </c>
    </row>
    <row r="23" spans="1:9" ht="12.75">
      <c r="A23" s="29">
        <v>17</v>
      </c>
      <c r="B23" s="10" t="s">
        <v>26</v>
      </c>
      <c r="C23" s="11" t="s">
        <v>79</v>
      </c>
      <c r="D23" s="11" t="s">
        <v>85</v>
      </c>
      <c r="E23" s="12">
        <v>20</v>
      </c>
      <c r="F23" s="12"/>
      <c r="G23" s="12"/>
      <c r="H23" s="30">
        <f t="shared" si="2"/>
        <v>0</v>
      </c>
      <c r="I23" s="30">
        <f t="shared" si="3"/>
        <v>0</v>
      </c>
    </row>
    <row r="24" spans="1:9" ht="12.75">
      <c r="A24" s="29">
        <v>18</v>
      </c>
      <c r="B24" s="10" t="s">
        <v>27</v>
      </c>
      <c r="C24" s="11" t="s">
        <v>80</v>
      </c>
      <c r="D24" s="11" t="s">
        <v>85</v>
      </c>
      <c r="E24" s="12">
        <v>20</v>
      </c>
      <c r="F24" s="12"/>
      <c r="G24" s="12"/>
      <c r="H24" s="30">
        <f t="shared" si="2"/>
        <v>0</v>
      </c>
      <c r="I24" s="30">
        <f t="shared" si="3"/>
        <v>0</v>
      </c>
    </row>
    <row r="25" spans="1:9" ht="12.75">
      <c r="A25" s="29">
        <v>19</v>
      </c>
      <c r="B25" s="10" t="s">
        <v>28</v>
      </c>
      <c r="C25" s="11" t="s">
        <v>29</v>
      </c>
      <c r="D25" s="11"/>
      <c r="E25" s="12">
        <v>10</v>
      </c>
      <c r="F25" s="12"/>
      <c r="G25" s="12"/>
      <c r="H25" s="30">
        <f t="shared" si="2"/>
        <v>0</v>
      </c>
      <c r="I25" s="30">
        <f t="shared" si="3"/>
        <v>0</v>
      </c>
    </row>
    <row r="26" spans="1:9" ht="12.75">
      <c r="A26" s="27"/>
      <c r="B26" s="7"/>
      <c r="C26" s="22" t="s">
        <v>15</v>
      </c>
      <c r="D26" s="22"/>
      <c r="E26" s="8"/>
      <c r="F26" s="8"/>
      <c r="G26" s="8"/>
      <c r="H26" s="28">
        <f>SUM(H27:H34)</f>
        <v>0</v>
      </c>
      <c r="I26" s="28">
        <f>SUM(I27:I34)</f>
        <v>0</v>
      </c>
    </row>
    <row r="27" spans="1:9" ht="12.75">
      <c r="A27" s="29">
        <v>20</v>
      </c>
      <c r="B27" s="10" t="s">
        <v>30</v>
      </c>
      <c r="C27" s="11" t="s">
        <v>31</v>
      </c>
      <c r="D27" s="11"/>
      <c r="E27" s="12">
        <v>200</v>
      </c>
      <c r="F27" s="12"/>
      <c r="G27" s="12"/>
      <c r="H27" s="30">
        <f aca="true" t="shared" si="4" ref="H27:H34">E27*G27</f>
        <v>0</v>
      </c>
      <c r="I27" s="30">
        <f>E27*F27</f>
        <v>0</v>
      </c>
    </row>
    <row r="28" spans="1:9" ht="12.75">
      <c r="A28" s="29">
        <v>21</v>
      </c>
      <c r="B28" s="9"/>
      <c r="C28" s="11" t="s">
        <v>32</v>
      </c>
      <c r="D28" s="11"/>
      <c r="E28" s="12">
        <v>100</v>
      </c>
      <c r="F28" s="12"/>
      <c r="G28" s="12"/>
      <c r="H28" s="30">
        <f t="shared" si="4"/>
        <v>0</v>
      </c>
      <c r="I28" s="30">
        <f aca="true" t="shared" si="5" ref="I28:I34">E28*F28</f>
        <v>0</v>
      </c>
    </row>
    <row r="29" spans="1:9" ht="12.75">
      <c r="A29" s="29">
        <v>22</v>
      </c>
      <c r="B29" s="9"/>
      <c r="C29" s="11" t="s">
        <v>33</v>
      </c>
      <c r="D29" s="11"/>
      <c r="E29" s="12">
        <v>10</v>
      </c>
      <c r="F29" s="12"/>
      <c r="G29" s="12"/>
      <c r="H29" s="30">
        <f t="shared" si="4"/>
        <v>0</v>
      </c>
      <c r="I29" s="30">
        <f t="shared" si="5"/>
        <v>0</v>
      </c>
    </row>
    <row r="30" spans="1:9" ht="12.75">
      <c r="A30" s="29">
        <v>23</v>
      </c>
      <c r="B30" s="9"/>
      <c r="C30" s="11" t="s">
        <v>34</v>
      </c>
      <c r="D30" s="11"/>
      <c r="E30" s="12">
        <v>300</v>
      </c>
      <c r="F30" s="12"/>
      <c r="G30" s="12"/>
      <c r="H30" s="30">
        <f t="shared" si="4"/>
        <v>0</v>
      </c>
      <c r="I30" s="30">
        <f t="shared" si="5"/>
        <v>0</v>
      </c>
    </row>
    <row r="31" spans="1:9" ht="12.75">
      <c r="A31" s="29">
        <v>24</v>
      </c>
      <c r="B31" s="10" t="s">
        <v>35</v>
      </c>
      <c r="C31" s="11" t="s">
        <v>36</v>
      </c>
      <c r="D31" s="11"/>
      <c r="E31" s="12">
        <v>200</v>
      </c>
      <c r="F31" s="12"/>
      <c r="G31" s="12"/>
      <c r="H31" s="30">
        <f t="shared" si="4"/>
        <v>0</v>
      </c>
      <c r="I31" s="30">
        <f t="shared" si="5"/>
        <v>0</v>
      </c>
    </row>
    <row r="32" spans="1:9" ht="12.75">
      <c r="A32" s="29">
        <v>25</v>
      </c>
      <c r="B32" s="9"/>
      <c r="C32" s="11" t="s">
        <v>68</v>
      </c>
      <c r="D32" s="11"/>
      <c r="E32" s="12">
        <v>100</v>
      </c>
      <c r="F32" s="12"/>
      <c r="G32" s="12"/>
      <c r="H32" s="30">
        <f t="shared" si="4"/>
        <v>0</v>
      </c>
      <c r="I32" s="30">
        <f t="shared" si="5"/>
        <v>0</v>
      </c>
    </row>
    <row r="33" spans="1:9" ht="12.75">
      <c r="A33" s="29">
        <v>26</v>
      </c>
      <c r="B33" s="10" t="s">
        <v>37</v>
      </c>
      <c r="C33" s="11" t="s">
        <v>38</v>
      </c>
      <c r="D33" s="11"/>
      <c r="E33" s="12">
        <v>100</v>
      </c>
      <c r="F33" s="12"/>
      <c r="G33" s="12"/>
      <c r="H33" s="30">
        <f t="shared" si="4"/>
        <v>0</v>
      </c>
      <c r="I33" s="30">
        <f t="shared" si="5"/>
        <v>0</v>
      </c>
    </row>
    <row r="34" spans="1:9" ht="12.75">
      <c r="A34" s="29">
        <v>27</v>
      </c>
      <c r="B34" s="9"/>
      <c r="C34" s="11" t="s">
        <v>39</v>
      </c>
      <c r="D34" s="11"/>
      <c r="E34" s="12">
        <v>50</v>
      </c>
      <c r="F34" s="12"/>
      <c r="G34" s="12"/>
      <c r="H34" s="30">
        <f t="shared" si="4"/>
        <v>0</v>
      </c>
      <c r="I34" s="30">
        <f t="shared" si="5"/>
        <v>0</v>
      </c>
    </row>
    <row r="35" spans="1:9" ht="12.75">
      <c r="A35" s="27"/>
      <c r="B35" s="7"/>
      <c r="C35" s="22" t="s">
        <v>16</v>
      </c>
      <c r="D35" s="22"/>
      <c r="E35" s="8"/>
      <c r="F35" s="8"/>
      <c r="G35" s="8"/>
      <c r="H35" s="28">
        <f>SUM(H36:H42)</f>
        <v>0</v>
      </c>
      <c r="I35" s="28">
        <f>SUM(I36:I42)</f>
        <v>0</v>
      </c>
    </row>
    <row r="36" spans="1:9" ht="12.75">
      <c r="A36" s="29">
        <v>28</v>
      </c>
      <c r="B36" s="10" t="s">
        <v>40</v>
      </c>
      <c r="C36" s="11" t="s">
        <v>41</v>
      </c>
      <c r="D36" s="11"/>
      <c r="E36" s="12">
        <v>50</v>
      </c>
      <c r="F36" s="12"/>
      <c r="G36" s="12"/>
      <c r="H36" s="30">
        <f aca="true" t="shared" si="6" ref="H36:H42">E36*G36</f>
        <v>0</v>
      </c>
      <c r="I36" s="30">
        <f>E36*F36</f>
        <v>0</v>
      </c>
    </row>
    <row r="37" spans="1:9" ht="12.75">
      <c r="A37" s="29">
        <v>29</v>
      </c>
      <c r="B37" s="13" t="s">
        <v>42</v>
      </c>
      <c r="C37" s="11" t="s">
        <v>43</v>
      </c>
      <c r="D37" s="11"/>
      <c r="E37" s="12">
        <v>10</v>
      </c>
      <c r="F37" s="12"/>
      <c r="G37" s="12"/>
      <c r="H37" s="30">
        <f t="shared" si="6"/>
        <v>0</v>
      </c>
      <c r="I37" s="30">
        <f aca="true" t="shared" si="7" ref="I37:I42">E37*F37</f>
        <v>0</v>
      </c>
    </row>
    <row r="38" spans="1:9" ht="12.75">
      <c r="A38" s="29">
        <v>30</v>
      </c>
      <c r="B38" s="13" t="s">
        <v>44</v>
      </c>
      <c r="C38" s="11" t="s">
        <v>45</v>
      </c>
      <c r="D38" s="11" t="s">
        <v>85</v>
      </c>
      <c r="E38" s="12">
        <v>20</v>
      </c>
      <c r="F38" s="12"/>
      <c r="G38" s="12"/>
      <c r="H38" s="30">
        <f t="shared" si="6"/>
        <v>0</v>
      </c>
      <c r="I38" s="30">
        <f t="shared" si="7"/>
        <v>0</v>
      </c>
    </row>
    <row r="39" spans="1:9" ht="12.75">
      <c r="A39" s="29">
        <v>31</v>
      </c>
      <c r="B39" s="13" t="s">
        <v>46</v>
      </c>
      <c r="C39" s="11" t="s">
        <v>47</v>
      </c>
      <c r="D39" s="11"/>
      <c r="E39" s="12">
        <v>50</v>
      </c>
      <c r="F39" s="12"/>
      <c r="G39" s="12"/>
      <c r="H39" s="30">
        <f t="shared" si="6"/>
        <v>0</v>
      </c>
      <c r="I39" s="30">
        <f t="shared" si="7"/>
        <v>0</v>
      </c>
    </row>
    <row r="40" spans="1:9" ht="12.75">
      <c r="A40" s="29">
        <v>32</v>
      </c>
      <c r="B40" s="13" t="s">
        <v>48</v>
      </c>
      <c r="C40" s="11" t="s">
        <v>49</v>
      </c>
      <c r="D40" s="11"/>
      <c r="E40" s="12">
        <v>20</v>
      </c>
      <c r="F40" s="12"/>
      <c r="G40" s="12"/>
      <c r="H40" s="30">
        <f t="shared" si="6"/>
        <v>0</v>
      </c>
      <c r="I40" s="30">
        <f t="shared" si="7"/>
        <v>0</v>
      </c>
    </row>
    <row r="41" spans="1:9" ht="12.75">
      <c r="A41" s="29">
        <v>33</v>
      </c>
      <c r="B41" s="13" t="s">
        <v>50</v>
      </c>
      <c r="C41" s="11" t="s">
        <v>51</v>
      </c>
      <c r="D41" s="11"/>
      <c r="E41" s="12">
        <v>20</v>
      </c>
      <c r="F41" s="12"/>
      <c r="G41" s="12"/>
      <c r="H41" s="30">
        <f t="shared" si="6"/>
        <v>0</v>
      </c>
      <c r="I41" s="30">
        <f t="shared" si="7"/>
        <v>0</v>
      </c>
    </row>
    <row r="42" spans="1:9" ht="13.5" thickBot="1">
      <c r="A42" s="29">
        <v>34</v>
      </c>
      <c r="B42" s="40" t="s">
        <v>52</v>
      </c>
      <c r="C42" s="41" t="s">
        <v>53</v>
      </c>
      <c r="D42" s="11" t="s">
        <v>85</v>
      </c>
      <c r="E42" s="43">
        <v>10</v>
      </c>
      <c r="F42" s="43"/>
      <c r="G42" s="43"/>
      <c r="H42" s="44">
        <f t="shared" si="6"/>
        <v>0</v>
      </c>
      <c r="I42" s="30">
        <f t="shared" si="7"/>
        <v>0</v>
      </c>
    </row>
    <row r="43" spans="1:9" ht="12.75">
      <c r="A43" s="45"/>
      <c r="B43" s="46"/>
      <c r="C43" s="47" t="s">
        <v>54</v>
      </c>
      <c r="D43" s="47"/>
      <c r="E43" s="48"/>
      <c r="F43" s="48"/>
      <c r="G43" s="48"/>
      <c r="H43" s="49">
        <f>H44+H54+H73</f>
        <v>0</v>
      </c>
      <c r="I43" s="49">
        <f>I44+I54+I73</f>
        <v>0</v>
      </c>
    </row>
    <row r="44" spans="1:9" ht="12.75">
      <c r="A44" s="27"/>
      <c r="B44" s="7"/>
      <c r="C44" s="22" t="s">
        <v>13</v>
      </c>
      <c r="D44" s="22"/>
      <c r="E44" s="8"/>
      <c r="F44" s="8"/>
      <c r="G44" s="8"/>
      <c r="H44" s="28">
        <f>SUM(H45:H53)</f>
        <v>0</v>
      </c>
      <c r="I44" s="28">
        <f>SUM(I45:I53)</f>
        <v>0</v>
      </c>
    </row>
    <row r="45" spans="1:9" ht="12.75">
      <c r="A45" s="29">
        <v>35</v>
      </c>
      <c r="B45" s="9"/>
      <c r="C45" s="11" t="s">
        <v>102</v>
      </c>
      <c r="D45" s="16"/>
      <c r="E45" s="12">
        <v>10</v>
      </c>
      <c r="F45" s="12"/>
      <c r="G45" s="12"/>
      <c r="H45" s="30">
        <f aca="true" t="shared" si="8" ref="H45:H53">E45*G45</f>
        <v>0</v>
      </c>
      <c r="I45" s="30">
        <f>E45*F45</f>
        <v>0</v>
      </c>
    </row>
    <row r="46" spans="1:9" ht="12.75">
      <c r="A46" s="29">
        <v>36</v>
      </c>
      <c r="B46" s="9"/>
      <c r="C46" s="16" t="s">
        <v>103</v>
      </c>
      <c r="D46" s="16" t="s">
        <v>87</v>
      </c>
      <c r="E46" s="12">
        <v>2</v>
      </c>
      <c r="F46" s="12"/>
      <c r="G46" s="12"/>
      <c r="H46" s="30">
        <f t="shared" si="8"/>
        <v>0</v>
      </c>
      <c r="I46" s="30">
        <f aca="true" t="shared" si="9" ref="I46:I53">E46*F46</f>
        <v>0</v>
      </c>
    </row>
    <row r="47" spans="1:9" ht="12.75">
      <c r="A47" s="29">
        <v>37</v>
      </c>
      <c r="B47" s="9"/>
      <c r="C47" s="11" t="s">
        <v>104</v>
      </c>
      <c r="D47" s="11" t="s">
        <v>86</v>
      </c>
      <c r="E47" s="12">
        <v>4</v>
      </c>
      <c r="F47" s="12"/>
      <c r="G47" s="12"/>
      <c r="H47" s="30">
        <f t="shared" si="8"/>
        <v>0</v>
      </c>
      <c r="I47" s="30">
        <f t="shared" si="9"/>
        <v>0</v>
      </c>
    </row>
    <row r="48" spans="1:9" ht="12.75">
      <c r="A48" s="29">
        <v>38</v>
      </c>
      <c r="B48" s="9"/>
      <c r="C48" s="16" t="s">
        <v>105</v>
      </c>
      <c r="D48" s="16" t="s">
        <v>88</v>
      </c>
      <c r="E48" s="12">
        <v>5</v>
      </c>
      <c r="F48" s="12"/>
      <c r="G48" s="12"/>
      <c r="H48" s="30">
        <f t="shared" si="8"/>
        <v>0</v>
      </c>
      <c r="I48" s="30">
        <f t="shared" si="9"/>
        <v>0</v>
      </c>
    </row>
    <row r="49" spans="1:9" ht="12.75">
      <c r="A49" s="29">
        <v>39</v>
      </c>
      <c r="B49" s="9"/>
      <c r="C49" s="16" t="s">
        <v>106</v>
      </c>
      <c r="D49" s="16" t="s">
        <v>88</v>
      </c>
      <c r="E49" s="12">
        <v>1</v>
      </c>
      <c r="F49" s="12"/>
      <c r="G49" s="12"/>
      <c r="H49" s="30">
        <f t="shared" si="8"/>
        <v>0</v>
      </c>
      <c r="I49" s="30">
        <f t="shared" si="9"/>
        <v>0</v>
      </c>
    </row>
    <row r="50" spans="1:9" ht="12.75">
      <c r="A50" s="29">
        <v>40</v>
      </c>
      <c r="B50" s="9"/>
      <c r="C50" s="16" t="s">
        <v>107</v>
      </c>
      <c r="D50" s="16" t="s">
        <v>88</v>
      </c>
      <c r="E50" s="12">
        <v>1</v>
      </c>
      <c r="F50" s="12"/>
      <c r="G50" s="12"/>
      <c r="H50" s="30">
        <f t="shared" si="8"/>
        <v>0</v>
      </c>
      <c r="I50" s="30">
        <f t="shared" si="9"/>
        <v>0</v>
      </c>
    </row>
    <row r="51" spans="1:9" ht="12.75">
      <c r="A51" s="29">
        <v>41</v>
      </c>
      <c r="B51" s="9"/>
      <c r="C51" s="16" t="s">
        <v>108</v>
      </c>
      <c r="D51" s="16" t="s">
        <v>89</v>
      </c>
      <c r="E51" s="12">
        <v>2</v>
      </c>
      <c r="F51" s="12"/>
      <c r="G51" s="12"/>
      <c r="H51" s="30">
        <f t="shared" si="8"/>
        <v>0</v>
      </c>
      <c r="I51" s="30">
        <f t="shared" si="9"/>
        <v>0</v>
      </c>
    </row>
    <row r="52" spans="1:9" ht="12.75">
      <c r="A52" s="29">
        <v>42</v>
      </c>
      <c r="B52" s="9"/>
      <c r="C52" s="16" t="s">
        <v>109</v>
      </c>
      <c r="D52" s="16" t="s">
        <v>89</v>
      </c>
      <c r="E52" s="12">
        <v>2</v>
      </c>
      <c r="F52" s="12"/>
      <c r="G52" s="12"/>
      <c r="H52" s="30">
        <f t="shared" si="8"/>
        <v>0</v>
      </c>
      <c r="I52" s="30">
        <f t="shared" si="9"/>
        <v>0</v>
      </c>
    </row>
    <row r="53" spans="1:9" ht="12.75">
      <c r="A53" s="29">
        <v>43</v>
      </c>
      <c r="B53" s="7"/>
      <c r="C53" s="16" t="s">
        <v>110</v>
      </c>
      <c r="D53" s="16" t="s">
        <v>89</v>
      </c>
      <c r="E53" s="12">
        <v>2</v>
      </c>
      <c r="F53" s="12"/>
      <c r="G53" s="12"/>
      <c r="H53" s="30">
        <f t="shared" si="8"/>
        <v>0</v>
      </c>
      <c r="I53" s="30">
        <f t="shared" si="9"/>
        <v>0</v>
      </c>
    </row>
    <row r="54" spans="1:9" ht="12.75">
      <c r="A54" s="27"/>
      <c r="B54" s="9"/>
      <c r="C54" s="22" t="s">
        <v>14</v>
      </c>
      <c r="D54" s="22"/>
      <c r="E54" s="8"/>
      <c r="F54" s="8"/>
      <c r="G54" s="8"/>
      <c r="H54" s="28">
        <f>SUM(H55:H66)</f>
        <v>0</v>
      </c>
      <c r="I54" s="28">
        <f>SUM(I55:I66)</f>
        <v>0</v>
      </c>
    </row>
    <row r="55" spans="1:9" ht="12.75">
      <c r="A55" s="29">
        <v>43</v>
      </c>
      <c r="B55" s="9"/>
      <c r="C55" s="17" t="s">
        <v>111</v>
      </c>
      <c r="D55" s="17"/>
      <c r="E55" s="12">
        <v>2</v>
      </c>
      <c r="F55" s="12"/>
      <c r="G55" s="12"/>
      <c r="H55" s="30">
        <f aca="true" t="shared" si="10" ref="H55:H66">E55*G55</f>
        <v>0</v>
      </c>
      <c r="I55" s="30">
        <f>E55*F55</f>
        <v>0</v>
      </c>
    </row>
    <row r="56" spans="1:9" ht="12.75">
      <c r="A56" s="29">
        <v>44</v>
      </c>
      <c r="B56" s="9"/>
      <c r="C56" s="18" t="s">
        <v>112</v>
      </c>
      <c r="D56" s="18"/>
      <c r="E56" s="12">
        <v>10</v>
      </c>
      <c r="F56" s="12"/>
      <c r="G56" s="12"/>
      <c r="H56" s="30">
        <f t="shared" si="10"/>
        <v>0</v>
      </c>
      <c r="I56" s="30">
        <f aca="true" t="shared" si="11" ref="I56:I66">E56*F56</f>
        <v>0</v>
      </c>
    </row>
    <row r="57" spans="1:9" ht="12.75">
      <c r="A57" s="29">
        <v>45</v>
      </c>
      <c r="B57" s="9"/>
      <c r="C57" s="16" t="s">
        <v>113</v>
      </c>
      <c r="D57" s="16" t="s">
        <v>88</v>
      </c>
      <c r="E57" s="12">
        <v>2</v>
      </c>
      <c r="F57" s="12"/>
      <c r="G57" s="12"/>
      <c r="H57" s="30">
        <f t="shared" si="10"/>
        <v>0</v>
      </c>
      <c r="I57" s="30">
        <f t="shared" si="11"/>
        <v>0</v>
      </c>
    </row>
    <row r="58" spans="1:9" ht="12.75">
      <c r="A58" s="29">
        <v>46</v>
      </c>
      <c r="B58" s="9"/>
      <c r="C58" s="18" t="s">
        <v>114</v>
      </c>
      <c r="D58" s="11" t="s">
        <v>84</v>
      </c>
      <c r="E58" s="12">
        <v>5</v>
      </c>
      <c r="F58" s="12"/>
      <c r="G58" s="12"/>
      <c r="H58" s="30">
        <f t="shared" si="10"/>
        <v>0</v>
      </c>
      <c r="I58" s="30">
        <f t="shared" si="11"/>
        <v>0</v>
      </c>
    </row>
    <row r="59" spans="1:9" ht="12.75">
      <c r="A59" s="29">
        <v>47</v>
      </c>
      <c r="B59" s="9"/>
      <c r="C59" s="18" t="s">
        <v>115</v>
      </c>
      <c r="D59" s="18" t="s">
        <v>90</v>
      </c>
      <c r="E59" s="12">
        <v>2</v>
      </c>
      <c r="F59" s="12"/>
      <c r="G59" s="12"/>
      <c r="H59" s="30">
        <f t="shared" si="10"/>
        <v>0</v>
      </c>
      <c r="I59" s="30">
        <f t="shared" si="11"/>
        <v>0</v>
      </c>
    </row>
    <row r="60" spans="1:9" ht="12.75">
      <c r="A60" s="29">
        <v>48</v>
      </c>
      <c r="B60" s="9"/>
      <c r="C60" s="18" t="s">
        <v>116</v>
      </c>
      <c r="D60" s="18" t="s">
        <v>90</v>
      </c>
      <c r="E60" s="12">
        <v>2</v>
      </c>
      <c r="F60" s="12"/>
      <c r="G60" s="12"/>
      <c r="H60" s="30">
        <f t="shared" si="10"/>
        <v>0</v>
      </c>
      <c r="I60" s="30">
        <f t="shared" si="11"/>
        <v>0</v>
      </c>
    </row>
    <row r="61" spans="1:9" ht="12.75">
      <c r="A61" s="29">
        <v>49</v>
      </c>
      <c r="B61" s="9"/>
      <c r="C61" s="16" t="s">
        <v>117</v>
      </c>
      <c r="D61" s="16" t="s">
        <v>91</v>
      </c>
      <c r="E61" s="12">
        <v>2</v>
      </c>
      <c r="F61" s="12"/>
      <c r="G61" s="12"/>
      <c r="H61" s="30">
        <f t="shared" si="10"/>
        <v>0</v>
      </c>
      <c r="I61" s="30">
        <f t="shared" si="11"/>
        <v>0</v>
      </c>
    </row>
    <row r="62" spans="1:9" ht="12.75">
      <c r="A62" s="29">
        <v>50</v>
      </c>
      <c r="B62" s="9"/>
      <c r="C62" s="17" t="s">
        <v>69</v>
      </c>
      <c r="D62" s="17"/>
      <c r="E62" s="12">
        <v>2</v>
      </c>
      <c r="F62" s="12"/>
      <c r="G62" s="12"/>
      <c r="H62" s="30">
        <f t="shared" si="10"/>
        <v>0</v>
      </c>
      <c r="I62" s="30">
        <f t="shared" si="11"/>
        <v>0</v>
      </c>
    </row>
    <row r="63" spans="1:9" ht="12.75">
      <c r="A63" s="29">
        <v>51</v>
      </c>
      <c r="B63" s="9"/>
      <c r="C63" s="17" t="s">
        <v>118</v>
      </c>
      <c r="D63" s="17" t="s">
        <v>92</v>
      </c>
      <c r="E63" s="12">
        <v>2</v>
      </c>
      <c r="F63" s="12"/>
      <c r="G63" s="12"/>
      <c r="H63" s="30">
        <f t="shared" si="10"/>
        <v>0</v>
      </c>
      <c r="I63" s="30">
        <f t="shared" si="11"/>
        <v>0</v>
      </c>
    </row>
    <row r="64" spans="1:9" ht="12.75">
      <c r="A64" s="29">
        <v>52</v>
      </c>
      <c r="B64" s="9"/>
      <c r="C64" s="17" t="s">
        <v>119</v>
      </c>
      <c r="D64" s="17" t="s">
        <v>92</v>
      </c>
      <c r="E64" s="12">
        <v>2</v>
      </c>
      <c r="F64" s="12"/>
      <c r="G64" s="12"/>
      <c r="H64" s="30">
        <f t="shared" si="10"/>
        <v>0</v>
      </c>
      <c r="I64" s="30">
        <f t="shared" si="11"/>
        <v>0</v>
      </c>
    </row>
    <row r="65" spans="1:9" ht="12.75">
      <c r="A65" s="29">
        <v>53</v>
      </c>
      <c r="B65" s="9"/>
      <c r="C65" s="17" t="s">
        <v>64</v>
      </c>
      <c r="D65" s="17" t="s">
        <v>92</v>
      </c>
      <c r="E65" s="12">
        <v>6</v>
      </c>
      <c r="F65" s="12"/>
      <c r="G65" s="12"/>
      <c r="H65" s="30">
        <f t="shared" si="10"/>
        <v>0</v>
      </c>
      <c r="I65" s="30">
        <f t="shared" si="11"/>
        <v>0</v>
      </c>
    </row>
    <row r="66" spans="1:9" ht="12.75">
      <c r="A66" s="29">
        <v>54</v>
      </c>
      <c r="B66" s="20"/>
      <c r="C66" s="16" t="s">
        <v>120</v>
      </c>
      <c r="D66" s="16"/>
      <c r="E66" s="12">
        <v>2</v>
      </c>
      <c r="F66" s="12"/>
      <c r="G66" s="12"/>
      <c r="H66" s="30">
        <f t="shared" si="10"/>
        <v>0</v>
      </c>
      <c r="I66" s="30">
        <f t="shared" si="11"/>
        <v>0</v>
      </c>
    </row>
    <row r="67" spans="1:9" ht="12.75">
      <c r="A67" s="27"/>
      <c r="B67" s="19"/>
      <c r="C67" s="22" t="s">
        <v>15</v>
      </c>
      <c r="D67" s="22"/>
      <c r="E67" s="8"/>
      <c r="F67" s="8"/>
      <c r="G67" s="8"/>
      <c r="H67" s="28">
        <f>SUM(H68:H72)</f>
        <v>0</v>
      </c>
      <c r="I67" s="28">
        <f>SUM(I68:I72)</f>
        <v>0</v>
      </c>
    </row>
    <row r="68" spans="1:9" ht="12.75">
      <c r="A68" s="29">
        <v>55</v>
      </c>
      <c r="B68" s="13"/>
      <c r="C68" s="16" t="s">
        <v>121</v>
      </c>
      <c r="D68" s="16"/>
      <c r="E68" s="12">
        <v>20</v>
      </c>
      <c r="F68" s="12"/>
      <c r="G68" s="12"/>
      <c r="H68" s="30">
        <f>E68*G68</f>
        <v>0</v>
      </c>
      <c r="I68" s="30">
        <f>E68*F68</f>
        <v>0</v>
      </c>
    </row>
    <row r="69" spans="1:9" ht="12.75">
      <c r="A69" s="29">
        <v>56</v>
      </c>
      <c r="B69" s="13"/>
      <c r="C69" s="16" t="s">
        <v>56</v>
      </c>
      <c r="D69" s="11" t="s">
        <v>85</v>
      </c>
      <c r="E69" s="12">
        <v>50</v>
      </c>
      <c r="F69" s="12"/>
      <c r="G69" s="12"/>
      <c r="H69" s="30">
        <f>E69*G69</f>
        <v>0</v>
      </c>
      <c r="I69" s="30">
        <f>E69*F69</f>
        <v>0</v>
      </c>
    </row>
    <row r="70" spans="1:9" ht="12.75">
      <c r="A70" s="29">
        <v>57</v>
      </c>
      <c r="B70" s="9"/>
      <c r="C70" s="16" t="s">
        <v>57</v>
      </c>
      <c r="D70" s="16"/>
      <c r="E70" s="12">
        <v>100</v>
      </c>
      <c r="F70" s="12"/>
      <c r="G70" s="12"/>
      <c r="H70" s="30">
        <f>E70*G70</f>
        <v>0</v>
      </c>
      <c r="I70" s="30">
        <f>E70*F70</f>
        <v>0</v>
      </c>
    </row>
    <row r="71" spans="1:9" ht="12.75">
      <c r="A71" s="29">
        <v>58</v>
      </c>
      <c r="B71" s="19"/>
      <c r="C71" s="18" t="s">
        <v>70</v>
      </c>
      <c r="D71" s="18"/>
      <c r="E71" s="12">
        <v>10</v>
      </c>
      <c r="F71" s="12"/>
      <c r="G71" s="12"/>
      <c r="H71" s="30">
        <f aca="true" t="shared" si="12" ref="H71:H82">E71*G71</f>
        <v>0</v>
      </c>
      <c r="I71" s="30">
        <f>E71*F71</f>
        <v>0</v>
      </c>
    </row>
    <row r="72" spans="1:9" ht="12.75">
      <c r="A72" s="29">
        <v>59</v>
      </c>
      <c r="B72" s="21"/>
      <c r="C72" s="18" t="s">
        <v>55</v>
      </c>
      <c r="D72" s="18"/>
      <c r="E72" s="12">
        <v>4</v>
      </c>
      <c r="F72" s="12"/>
      <c r="G72" s="12"/>
      <c r="H72" s="30">
        <f t="shared" si="12"/>
        <v>0</v>
      </c>
      <c r="I72" s="30">
        <f>E72*F72</f>
        <v>0</v>
      </c>
    </row>
    <row r="73" spans="1:9" ht="12.75">
      <c r="A73" s="27"/>
      <c r="B73" s="19"/>
      <c r="C73" s="22" t="s">
        <v>16</v>
      </c>
      <c r="D73" s="22"/>
      <c r="E73" s="8"/>
      <c r="F73" s="8"/>
      <c r="G73" s="8"/>
      <c r="H73" s="28">
        <f>SUM(H74:H79)</f>
        <v>0</v>
      </c>
      <c r="I73" s="28">
        <f>SUM(I74:I79)</f>
        <v>0</v>
      </c>
    </row>
    <row r="74" spans="1:9" ht="12.75">
      <c r="A74" s="29">
        <v>60</v>
      </c>
      <c r="B74" s="19"/>
      <c r="C74" s="16" t="s">
        <v>122</v>
      </c>
      <c r="D74" s="16" t="s">
        <v>88</v>
      </c>
      <c r="E74" s="12">
        <v>1</v>
      </c>
      <c r="F74" s="12"/>
      <c r="G74" s="12"/>
      <c r="H74" s="30">
        <f t="shared" si="12"/>
        <v>0</v>
      </c>
      <c r="I74" s="30">
        <f aca="true" t="shared" si="13" ref="I74:I79">E74*F74</f>
        <v>0</v>
      </c>
    </row>
    <row r="75" spans="1:9" ht="12.75">
      <c r="A75" s="29">
        <v>61</v>
      </c>
      <c r="B75" s="10"/>
      <c r="C75" s="18" t="s">
        <v>123</v>
      </c>
      <c r="D75" s="18"/>
      <c r="E75" s="12">
        <v>10</v>
      </c>
      <c r="F75" s="12"/>
      <c r="G75" s="12"/>
      <c r="H75" s="30">
        <f t="shared" si="12"/>
        <v>0</v>
      </c>
      <c r="I75" s="30">
        <f t="shared" si="13"/>
        <v>0</v>
      </c>
    </row>
    <row r="76" spans="1:9" ht="12.75">
      <c r="A76" s="29">
        <v>62</v>
      </c>
      <c r="B76" s="9"/>
      <c r="C76" s="18" t="s">
        <v>124</v>
      </c>
      <c r="D76" s="18"/>
      <c r="E76" s="12">
        <v>10</v>
      </c>
      <c r="F76" s="12"/>
      <c r="G76" s="12"/>
      <c r="H76" s="30">
        <f t="shared" si="12"/>
        <v>0</v>
      </c>
      <c r="I76" s="30">
        <f t="shared" si="13"/>
        <v>0</v>
      </c>
    </row>
    <row r="77" spans="1:9" ht="12.75">
      <c r="A77" s="29">
        <v>63</v>
      </c>
      <c r="B77" s="9"/>
      <c r="C77" s="16" t="s">
        <v>58</v>
      </c>
      <c r="D77" s="16"/>
      <c r="E77" s="12">
        <v>10</v>
      </c>
      <c r="F77" s="12"/>
      <c r="G77" s="12"/>
      <c r="H77" s="30">
        <f t="shared" si="12"/>
        <v>0</v>
      </c>
      <c r="I77" s="30">
        <f t="shared" si="13"/>
        <v>0</v>
      </c>
    </row>
    <row r="78" spans="1:9" ht="12.75">
      <c r="A78" s="29">
        <v>64</v>
      </c>
      <c r="B78" s="9"/>
      <c r="C78" s="16" t="s">
        <v>125</v>
      </c>
      <c r="D78" s="16"/>
      <c r="E78" s="12">
        <v>5</v>
      </c>
      <c r="F78" s="12"/>
      <c r="G78" s="12"/>
      <c r="H78" s="30">
        <f t="shared" si="12"/>
        <v>0</v>
      </c>
      <c r="I78" s="30">
        <f t="shared" si="13"/>
        <v>0</v>
      </c>
    </row>
    <row r="79" spans="1:9" ht="12.75">
      <c r="A79" s="29">
        <v>65</v>
      </c>
      <c r="B79" s="42"/>
      <c r="C79" s="52" t="s">
        <v>126</v>
      </c>
      <c r="D79" s="52"/>
      <c r="E79" s="43">
        <v>10</v>
      </c>
      <c r="F79" s="43"/>
      <c r="G79" s="43"/>
      <c r="H79" s="44">
        <f t="shared" si="12"/>
        <v>0</v>
      </c>
      <c r="I79" s="30">
        <f t="shared" si="13"/>
        <v>0</v>
      </c>
    </row>
    <row r="80" spans="1:9" ht="12.75">
      <c r="A80" s="24"/>
      <c r="B80" s="14"/>
      <c r="C80" s="15" t="s">
        <v>75</v>
      </c>
      <c r="D80" s="15"/>
      <c r="E80" s="25"/>
      <c r="F80" s="25"/>
      <c r="G80" s="25"/>
      <c r="H80" s="26">
        <f>SUM(H81:H82)</f>
        <v>0</v>
      </c>
      <c r="I80" s="26">
        <f>SUM(I81:I82)</f>
        <v>0</v>
      </c>
    </row>
    <row r="81" spans="1:9" ht="12.75">
      <c r="A81" s="53">
        <v>66</v>
      </c>
      <c r="B81" s="54"/>
      <c r="C81" s="55" t="s">
        <v>76</v>
      </c>
      <c r="D81" s="55"/>
      <c r="E81" s="56">
        <v>100</v>
      </c>
      <c r="F81" s="56"/>
      <c r="G81" s="56"/>
      <c r="H81" s="57">
        <f>E81*G81</f>
        <v>0</v>
      </c>
      <c r="I81" s="30">
        <f>E81*F81</f>
        <v>0</v>
      </c>
    </row>
    <row r="82" spans="1:9" ht="13.5" thickBot="1">
      <c r="A82" s="39">
        <v>67</v>
      </c>
      <c r="B82" s="42"/>
      <c r="C82" s="41" t="s">
        <v>77</v>
      </c>
      <c r="D82" s="41"/>
      <c r="E82" s="43">
        <v>30</v>
      </c>
      <c r="F82" s="43"/>
      <c r="G82" s="43"/>
      <c r="H82" s="44">
        <f t="shared" si="12"/>
        <v>0</v>
      </c>
      <c r="I82" s="30">
        <f>E82*F82</f>
        <v>0</v>
      </c>
    </row>
    <row r="83" spans="1:9" s="65" customFormat="1" ht="13.5" thickBot="1">
      <c r="A83" s="60"/>
      <c r="B83" s="61"/>
      <c r="C83" s="69" t="s">
        <v>99</v>
      </c>
      <c r="D83" s="62"/>
      <c r="E83" s="63"/>
      <c r="F83" s="63"/>
      <c r="G83" s="63"/>
      <c r="H83" s="68">
        <f>H43+H4+H80</f>
        <v>0</v>
      </c>
      <c r="I83" s="64">
        <f>I43+I4+I80</f>
        <v>0</v>
      </c>
    </row>
    <row r="84" spans="1:9" s="65" customFormat="1" ht="13.5" thickBot="1">
      <c r="A84" s="60"/>
      <c r="B84" s="61"/>
      <c r="C84" s="62" t="s">
        <v>100</v>
      </c>
      <c r="D84" s="62"/>
      <c r="E84" s="63"/>
      <c r="F84" s="63"/>
      <c r="G84" s="63"/>
      <c r="H84" s="64">
        <f>H83*2</f>
        <v>0</v>
      </c>
      <c r="I84" s="64">
        <f>I44+I5+I81</f>
        <v>0</v>
      </c>
    </row>
    <row r="86" spans="3:4" ht="12.75">
      <c r="C86" s="58" t="s">
        <v>78</v>
      </c>
      <c r="D86" s="59" t="e">
        <f>1-(H83/I83)</f>
        <v>#DIV/0!</v>
      </c>
    </row>
    <row r="88" ht="12.75">
      <c r="A88" s="6" t="s">
        <v>98</v>
      </c>
    </row>
  </sheetData>
  <mergeCells count="1">
    <mergeCell ref="A1:H1"/>
  </mergeCells>
  <printOptions/>
  <pageMargins left="0.75" right="0.75" top="0.46" bottom="0.51" header="0.4921259845" footer="0.4921259845"/>
  <pageSetup fitToHeight="1" fitToWidth="1" horizontalDpi="600" verticalDpi="600" orientation="portrait" paperSize="9" scale="6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</dc:creator>
  <cp:keywords/>
  <dc:description/>
  <cp:lastModifiedBy>Jirak</cp:lastModifiedBy>
  <cp:lastPrinted>2014-02-18T07:16:20Z</cp:lastPrinted>
  <dcterms:created xsi:type="dcterms:W3CDTF">2013-10-21T09:11:22Z</dcterms:created>
  <dcterms:modified xsi:type="dcterms:W3CDTF">2014-02-18T07:37:59Z</dcterms:modified>
  <cp:category/>
  <cp:version/>
  <cp:contentType/>
  <cp:contentStatus/>
</cp:coreProperties>
</file>