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1"/>
  </bookViews>
  <sheets>
    <sheet name="výkaz výměr_SO 01" sheetId="1" r:id="rId1"/>
    <sheet name="výkaz výměr_VRN_Lítožnice" sheetId="2" r:id="rId2"/>
  </sheets>
  <definedNames>
    <definedName name="_xlnm.Print_Area" localSheetId="0">'výkaz výměr_SO 01'!$A$1:$H$33</definedName>
    <definedName name="_xlnm.Print_Area" localSheetId="1">'výkaz výměr_VRN_Lítožnice'!$A$1:$H$14</definedName>
  </definedNames>
  <calcPr fullCalcOnLoad="1"/>
</workbook>
</file>

<file path=xl/sharedStrings.xml><?xml version="1.0" encoding="utf-8"?>
<sst xmlns="http://schemas.openxmlformats.org/spreadsheetml/2006/main" count="77" uniqueCount="51">
  <si>
    <t>m.j.</t>
  </si>
  <si>
    <t>množství</t>
  </si>
  <si>
    <t>kpl</t>
  </si>
  <si>
    <t>m3</t>
  </si>
  <si>
    <t>m2</t>
  </si>
  <si>
    <t>ks</t>
  </si>
  <si>
    <t>t</t>
  </si>
  <si>
    <t>m</t>
  </si>
  <si>
    <t>Stokování a odvodnění sedimentu</t>
  </si>
  <si>
    <t>Cena celkem bez DPH</t>
  </si>
  <si>
    <t>Revitalizace rybníku Lítožnice - odbahnění  - kontrolní rozpočet</t>
  </si>
  <si>
    <t>SO 01 Odbahnění rybníku</t>
  </si>
  <si>
    <t>Geotextílie 300 g/m2, tkaná, polypropylen - 123 m2</t>
  </si>
  <si>
    <t>Zához z lomového kamene do 80 kg - 30 m3</t>
  </si>
  <si>
    <t>Ocelová trubka bezešvá 508/14 - dl. 5 m, 2 ks</t>
  </si>
  <si>
    <t>Zhutněný podsyp, štěrk fr. 0-63 mm - tl. 200 mm, 4.1 m3</t>
  </si>
  <si>
    <t>číslo</t>
  </si>
  <si>
    <t>Popis položky</t>
  </si>
  <si>
    <t>jednotková cena</t>
  </si>
  <si>
    <t>Cena celkem</t>
  </si>
  <si>
    <t>Zřízení a odstranění dočasného přejezdu přes tok - příloha D.4</t>
  </si>
  <si>
    <t>Štěrk fr. 4-8 mm, tl. 100 mm, štěrk fr. 8-16 mm, tl. 100 mm - 2 x 5.4 m3</t>
  </si>
  <si>
    <t>Silniční panel IZD 135/10 300x150x18 cm - 9 ks</t>
  </si>
  <si>
    <t>Montáž a demontáž provizorní komunikace včetně sjezdů a výhyben vč. sjezdu do zdrže rybníku</t>
  </si>
  <si>
    <t>Urovnání pláně - tvarování dna nádrže dle příčných řezů</t>
  </si>
  <si>
    <t>Svahování v zářezech v hornině tř. 1 až 4 - tvarování svahů nádrže dle příčných řezů</t>
  </si>
  <si>
    <t>Skrývka bahna k okraji zdrže s přehozením do 80 m ke zpevněnému sjezdu</t>
  </si>
  <si>
    <t>ha</t>
  </si>
  <si>
    <t>Rozprostření a zaorání sedimentu na deponii - tl. vrstvy rozprostření do 0.1 m</t>
  </si>
  <si>
    <t>Orba, vláčení a osetí pojezdem techniky dotčených ploch (porušené stávající louky)</t>
  </si>
  <si>
    <t>Osetí speciální travní směsí: kostřava červená 35 %. Psárka luční 25 %, lipnice luční 20 %, jílek vytrvalý 10 %, psineček psí 5%, jetel plazivý 5 % - 200 kg/ha</t>
  </si>
  <si>
    <t>Odstranění křovin a stromů průměru kmene do 100 mm i s kořeny, spálení křovin na hromadách</t>
  </si>
  <si>
    <t>Kácení stromů listnatých D kmene do 300 mm</t>
  </si>
  <si>
    <t>Kácení stromů listnatých D kmene do 900 mm</t>
  </si>
  <si>
    <t>Spálení větví všech druhů stromů</t>
  </si>
  <si>
    <t>Odstranění pařezů D do 300 mm</t>
  </si>
  <si>
    <t>Odstranění pařezů D do 900 mm</t>
  </si>
  <si>
    <t>Odstranění pařezů D přes 900 mm</t>
  </si>
  <si>
    <t>Spálení pařezů na hromadách</t>
  </si>
  <si>
    <t>Přesuny hmot pro nádrže</t>
  </si>
  <si>
    <t>SO 02 VRN</t>
  </si>
  <si>
    <t>Geodetické práce po výstavbě - zaměření skutečného provedení stavby (3 paré + 1 paré v elektronické podobě) - výpočet objemu sedimentu</t>
  </si>
  <si>
    <t>Vytyčení inženýrských sítí a zařízení, včetně případné aktualizace vyjádření správců sítí, která pozbudou platnosti v období mezi předáním sítí</t>
  </si>
  <si>
    <t>Projednání a zajištění zvláštního užívání komunikací a veřejných ploch, včetně zajištění dopravního značení, a to v rozsahu nezbytném pro řádné a bezpečné provádění stavby</t>
  </si>
  <si>
    <t>Protokolární předání stavbou dotčených pozemků a komunikací, uvedených do původního stavu, zpět jejich vlastníkům</t>
  </si>
  <si>
    <t>Čištění komunikací dle potřeby stavby</t>
  </si>
  <si>
    <t>Biologický dozor - ve všech etapách stavby. Zajištění autorizovaného biologického dozoru na stavbě vč. zajištění případných záchranných transferů chráněných rostlin a živočichů.</t>
  </si>
  <si>
    <t>soubor</t>
  </si>
  <si>
    <t>Geodetické práce při provádění stavby, vytyčení stavby odborně způsobilou osobou v oboru zeměměřičství  - nutné vytyčení dna rybníku před zahájením stavby.</t>
  </si>
  <si>
    <t>Skrývka dělící hráze k okraji zdrže s přehozením do 80 m ke zpevněnému sjezdu</t>
  </si>
  <si>
    <t>Naložení a odvoz sedimentu, skrývky hráze na deponii - plocha 1 - vzd. do 1 km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</si>
</sst>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_-* #,##0.00\ [$Kč-405]_-;\-* #,##0.00\ [$Kč-405]_-;_-* &quot;-&quot;??\ [$Kč-405]_-;_-@_-"/>
  </numFmts>
  <fonts count="4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4" fillId="5" borderId="0" xfId="0" applyFont="1" applyFill="1" applyAlignment="1">
      <alignment horizontal="center"/>
    </xf>
    <xf numFmtId="2" fontId="24" fillId="5" borderId="0" xfId="0" applyNumberFormat="1" applyFont="1" applyFill="1" applyAlignment="1">
      <alignment horizontal="right"/>
    </xf>
    <xf numFmtId="3" fontId="24" fillId="5" borderId="0" xfId="0" applyNumberFormat="1" applyFont="1" applyFill="1" applyAlignment="1">
      <alignment horizontal="right"/>
    </xf>
    <xf numFmtId="0" fontId="24" fillId="5" borderId="0" xfId="0" applyFont="1" applyFill="1" applyAlignment="1">
      <alignment vertical="center"/>
    </xf>
    <xf numFmtId="0" fontId="0" fillId="5" borderId="0" xfId="0" applyFill="1" applyAlignment="1">
      <alignment/>
    </xf>
    <xf numFmtId="49" fontId="25" fillId="5" borderId="0" xfId="0" applyNumberFormat="1" applyFont="1" applyFill="1" applyAlignment="1">
      <alignment/>
    </xf>
    <xf numFmtId="0" fontId="26" fillId="5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2" fontId="26" fillId="5" borderId="0" xfId="0" applyNumberFormat="1" applyFont="1" applyFill="1" applyAlignment="1">
      <alignment horizontal="right"/>
    </xf>
    <xf numFmtId="49" fontId="27" fillId="5" borderId="0" xfId="0" applyNumberFormat="1" applyFont="1" applyFill="1" applyAlignment="1">
      <alignment/>
    </xf>
    <xf numFmtId="0" fontId="2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/>
    </xf>
    <xf numFmtId="0" fontId="28" fillId="5" borderId="0" xfId="0" applyFont="1" applyFill="1" applyAlignment="1">
      <alignment/>
    </xf>
    <xf numFmtId="49" fontId="28" fillId="5" borderId="0" xfId="0" applyNumberFormat="1" applyFont="1" applyFill="1" applyAlignment="1">
      <alignment/>
    </xf>
    <xf numFmtId="0" fontId="28" fillId="5" borderId="0" xfId="0" applyFont="1" applyFill="1" applyAlignment="1">
      <alignment horizontal="center"/>
    </xf>
    <xf numFmtId="2" fontId="28" fillId="5" borderId="0" xfId="0" applyNumberFormat="1" applyFont="1" applyFill="1" applyAlignment="1">
      <alignment horizontal="right"/>
    </xf>
    <xf numFmtId="166" fontId="28" fillId="5" borderId="0" xfId="0" applyNumberFormat="1" applyFont="1" applyFill="1" applyAlignment="1">
      <alignment horizontal="right"/>
    </xf>
    <xf numFmtId="0" fontId="24" fillId="5" borderId="0" xfId="0" applyFont="1" applyFill="1" applyAlignment="1">
      <alignment horizontal="center" vertical="center"/>
    </xf>
    <xf numFmtId="2" fontId="24" fillId="5" borderId="0" xfId="0" applyNumberFormat="1" applyFont="1" applyFill="1" applyAlignment="1">
      <alignment horizontal="center" vertical="center"/>
    </xf>
    <xf numFmtId="2" fontId="28" fillId="5" borderId="0" xfId="0" applyNumberFormat="1" applyFont="1" applyFill="1" applyAlignment="1">
      <alignment horizontal="center" vertical="center"/>
    </xf>
    <xf numFmtId="3" fontId="24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0" xfId="0" applyNumberFormat="1" applyFont="1" applyFill="1" applyAlignment="1">
      <alignment horizontal="left" vertical="center"/>
    </xf>
    <xf numFmtId="0" fontId="30" fillId="5" borderId="0" xfId="0" applyFont="1" applyFill="1" applyAlignment="1">
      <alignment horizontal="center" vertical="center"/>
    </xf>
    <xf numFmtId="2" fontId="30" fillId="5" borderId="0" xfId="0" applyNumberFormat="1" applyFont="1" applyFill="1" applyAlignment="1">
      <alignment horizontal="center" vertical="center"/>
    </xf>
    <xf numFmtId="2" fontId="30" fillId="5" borderId="0" xfId="0" applyNumberFormat="1" applyFont="1" applyFill="1" applyAlignment="1">
      <alignment horizontal="center" vertical="center" wrapText="1"/>
    </xf>
    <xf numFmtId="49" fontId="24" fillId="5" borderId="0" xfId="0" applyNumberFormat="1" applyFont="1" applyFill="1" applyAlignment="1">
      <alignment wrapText="1"/>
    </xf>
    <xf numFmtId="49" fontId="24" fillId="5" borderId="0" xfId="0" applyNumberFormat="1" applyFont="1" applyFill="1" applyAlignment="1">
      <alignment horizontal="left" vertical="center" wrapText="1"/>
    </xf>
    <xf numFmtId="49" fontId="29" fillId="5" borderId="0" xfId="0" applyNumberFormat="1" applyFont="1" applyFill="1" applyAlignment="1">
      <alignment horizontal="left" vertical="center" wrapText="1"/>
    </xf>
    <xf numFmtId="49" fontId="29" fillId="5" borderId="0" xfId="0" applyNumberFormat="1" applyFont="1" applyFill="1" applyAlignment="1">
      <alignment wrapText="1"/>
    </xf>
    <xf numFmtId="49" fontId="29" fillId="5" borderId="0" xfId="0" applyNumberFormat="1" applyFont="1" applyFill="1" applyAlignment="1">
      <alignment/>
    </xf>
    <xf numFmtId="49" fontId="24" fillId="5" borderId="0" xfId="0" applyNumberFormat="1" applyFont="1" applyFill="1" applyAlignment="1">
      <alignment/>
    </xf>
    <xf numFmtId="0" fontId="24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wrapText="1"/>
    </xf>
    <xf numFmtId="49" fontId="24" fillId="5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B1">
      <selection activeCell="K27" sqref="K27"/>
    </sheetView>
  </sheetViews>
  <sheetFormatPr defaultColWidth="9.00390625" defaultRowHeight="12.75"/>
  <cols>
    <col min="1" max="1" width="7.00390625" style="0" hidden="1" customWidth="1"/>
    <col min="2" max="2" width="6.125" style="0" customWidth="1"/>
    <col min="3" max="3" width="13.625" style="9" customWidth="1"/>
    <col min="4" max="4" width="97.125" style="0" customWidth="1"/>
    <col min="5" max="5" width="5.625" style="0" customWidth="1"/>
    <col min="6" max="6" width="11.75390625" style="0" customWidth="1"/>
    <col min="7" max="7" width="12.375" style="0" customWidth="1"/>
    <col min="8" max="8" width="18.00390625" style="0" customWidth="1"/>
    <col min="9" max="9" width="11.00390625" style="0" customWidth="1"/>
    <col min="10" max="10" width="11.875" style="0" bestFit="1" customWidth="1"/>
    <col min="11" max="11" width="10.625" style="0" bestFit="1" customWidth="1"/>
  </cols>
  <sheetData>
    <row r="1" spans="1:9" ht="21">
      <c r="A1" s="3"/>
      <c r="B1" s="32"/>
      <c r="C1" s="16" t="s">
        <v>10</v>
      </c>
      <c r="D1" s="17"/>
      <c r="E1" s="18"/>
      <c r="F1" s="19"/>
      <c r="G1" s="19"/>
      <c r="H1" s="18"/>
      <c r="I1" s="1"/>
    </row>
    <row r="2" spans="1:9" ht="18.75">
      <c r="A2" s="3"/>
      <c r="B2" s="32"/>
      <c r="C2" s="20" t="s">
        <v>11</v>
      </c>
      <c r="D2" s="17"/>
      <c r="E2" s="18"/>
      <c r="F2" s="19"/>
      <c r="G2" s="19"/>
      <c r="H2" s="18"/>
      <c r="I2" s="1"/>
    </row>
    <row r="3" spans="1:9" ht="15.75">
      <c r="A3" s="3"/>
      <c r="B3" s="33" t="s">
        <v>16</v>
      </c>
      <c r="C3" s="34" t="s">
        <v>17</v>
      </c>
      <c r="D3" s="34"/>
      <c r="E3" s="35" t="s">
        <v>0</v>
      </c>
      <c r="F3" s="36" t="s">
        <v>1</v>
      </c>
      <c r="G3" s="37" t="s">
        <v>18</v>
      </c>
      <c r="H3" s="35" t="s">
        <v>19</v>
      </c>
      <c r="I3" s="2"/>
    </row>
    <row r="4" spans="1:9" ht="16.5" customHeight="1">
      <c r="A4" s="3"/>
      <c r="B4" s="33"/>
      <c r="C4" s="34"/>
      <c r="D4" s="34"/>
      <c r="E4" s="35"/>
      <c r="F4" s="36"/>
      <c r="G4" s="37"/>
      <c r="H4" s="35"/>
      <c r="I4" s="1"/>
    </row>
    <row r="5" spans="1:9" ht="16.5" customHeight="1">
      <c r="A5" s="3"/>
      <c r="B5" s="21">
        <v>1</v>
      </c>
      <c r="C5" s="38" t="s">
        <v>31</v>
      </c>
      <c r="D5" s="38"/>
      <c r="E5" s="11" t="s">
        <v>4</v>
      </c>
      <c r="F5" s="12">
        <v>320</v>
      </c>
      <c r="G5" s="12">
        <v>0</v>
      </c>
      <c r="H5" s="13">
        <f>F5*G5</f>
        <v>0</v>
      </c>
      <c r="I5" s="1"/>
    </row>
    <row r="6" spans="1:9" ht="16.5" customHeight="1">
      <c r="A6" s="3"/>
      <c r="B6" s="21">
        <v>2</v>
      </c>
      <c r="C6" s="38" t="s">
        <v>32</v>
      </c>
      <c r="D6" s="38"/>
      <c r="E6" s="11" t="s">
        <v>5</v>
      </c>
      <c r="F6" s="12">
        <v>2</v>
      </c>
      <c r="G6" s="12">
        <v>0</v>
      </c>
      <c r="H6" s="13">
        <f aca="true" t="shared" si="0" ref="H6:H30">F6*G6</f>
        <v>0</v>
      </c>
      <c r="I6" s="1"/>
    </row>
    <row r="7" spans="1:9" ht="16.5" customHeight="1">
      <c r="A7" s="3"/>
      <c r="B7" s="21">
        <v>3</v>
      </c>
      <c r="C7" s="38" t="s">
        <v>33</v>
      </c>
      <c r="D7" s="38"/>
      <c r="E7" s="11" t="s">
        <v>5</v>
      </c>
      <c r="F7" s="12">
        <v>1</v>
      </c>
      <c r="G7" s="12">
        <v>0</v>
      </c>
      <c r="H7" s="13">
        <f t="shared" si="0"/>
        <v>0</v>
      </c>
      <c r="I7" s="1"/>
    </row>
    <row r="8" spans="1:9" ht="16.5" customHeight="1">
      <c r="A8" s="3"/>
      <c r="B8" s="21">
        <v>4</v>
      </c>
      <c r="C8" s="38" t="s">
        <v>34</v>
      </c>
      <c r="D8" s="38"/>
      <c r="E8" s="11" t="s">
        <v>5</v>
      </c>
      <c r="F8" s="12">
        <v>3</v>
      </c>
      <c r="G8" s="12">
        <v>0</v>
      </c>
      <c r="H8" s="13">
        <f t="shared" si="0"/>
        <v>0</v>
      </c>
      <c r="I8" s="1"/>
    </row>
    <row r="9" spans="1:9" ht="16.5" customHeight="1">
      <c r="A9" s="3"/>
      <c r="B9" s="21">
        <v>5</v>
      </c>
      <c r="C9" s="38" t="s">
        <v>35</v>
      </c>
      <c r="D9" s="38"/>
      <c r="E9" s="11" t="s">
        <v>5</v>
      </c>
      <c r="F9" s="12">
        <v>2</v>
      </c>
      <c r="G9" s="12">
        <v>0</v>
      </c>
      <c r="H9" s="13">
        <f t="shared" si="0"/>
        <v>0</v>
      </c>
      <c r="I9" s="1"/>
    </row>
    <row r="10" spans="1:9" ht="16.5" customHeight="1">
      <c r="A10" s="3"/>
      <c r="B10" s="21">
        <v>6</v>
      </c>
      <c r="C10" s="38" t="s">
        <v>36</v>
      </c>
      <c r="D10" s="38"/>
      <c r="E10" s="11" t="s">
        <v>5</v>
      </c>
      <c r="F10" s="12">
        <v>3</v>
      </c>
      <c r="G10" s="12">
        <v>0</v>
      </c>
      <c r="H10" s="13">
        <f t="shared" si="0"/>
        <v>0</v>
      </c>
      <c r="I10" s="1"/>
    </row>
    <row r="11" spans="1:9" ht="16.5" customHeight="1">
      <c r="A11" s="3"/>
      <c r="B11" s="21">
        <v>7</v>
      </c>
      <c r="C11" s="38" t="s">
        <v>37</v>
      </c>
      <c r="D11" s="38"/>
      <c r="E11" s="11" t="s">
        <v>5</v>
      </c>
      <c r="F11" s="12">
        <v>1</v>
      </c>
      <c r="G11" s="12">
        <v>0</v>
      </c>
      <c r="H11" s="13">
        <f t="shared" si="0"/>
        <v>0</v>
      </c>
      <c r="I11" s="1"/>
    </row>
    <row r="12" spans="1:9" ht="16.5" customHeight="1">
      <c r="A12" s="3"/>
      <c r="B12" s="21">
        <v>8</v>
      </c>
      <c r="C12" s="38" t="s">
        <v>38</v>
      </c>
      <c r="D12" s="38"/>
      <c r="E12" s="11" t="s">
        <v>5</v>
      </c>
      <c r="F12" s="12">
        <v>6</v>
      </c>
      <c r="G12" s="12">
        <v>0</v>
      </c>
      <c r="H12" s="13">
        <f t="shared" si="0"/>
        <v>0</v>
      </c>
      <c r="I12" s="1"/>
    </row>
    <row r="13" spans="1:10" ht="15.75">
      <c r="A13" s="3"/>
      <c r="B13" s="21">
        <v>9</v>
      </c>
      <c r="C13" s="38" t="s">
        <v>23</v>
      </c>
      <c r="D13" s="38"/>
      <c r="E13" s="11" t="s">
        <v>2</v>
      </c>
      <c r="F13" s="12">
        <v>1</v>
      </c>
      <c r="G13" s="12">
        <v>0</v>
      </c>
      <c r="H13" s="13">
        <f t="shared" si="0"/>
        <v>0</v>
      </c>
      <c r="I13" s="7"/>
      <c r="J13" s="5"/>
    </row>
    <row r="14" spans="1:10" ht="18" customHeight="1">
      <c r="A14" s="3"/>
      <c r="B14" s="21">
        <v>10</v>
      </c>
      <c r="C14" s="39" t="s">
        <v>20</v>
      </c>
      <c r="D14" s="39"/>
      <c r="E14" s="11" t="s">
        <v>7</v>
      </c>
      <c r="F14" s="12">
        <v>5</v>
      </c>
      <c r="G14" s="12">
        <v>0</v>
      </c>
      <c r="H14" s="13">
        <f t="shared" si="0"/>
        <v>0</v>
      </c>
      <c r="I14" s="7"/>
      <c r="J14" s="5"/>
    </row>
    <row r="15" spans="1:10" ht="18" customHeight="1">
      <c r="A15" s="3"/>
      <c r="B15" s="14"/>
      <c r="C15" s="40" t="s">
        <v>22</v>
      </c>
      <c r="D15" s="40"/>
      <c r="E15" s="11"/>
      <c r="F15" s="12"/>
      <c r="G15" s="12"/>
      <c r="H15" s="13"/>
      <c r="I15" s="7"/>
      <c r="J15" s="5"/>
    </row>
    <row r="16" spans="1:10" ht="18" customHeight="1">
      <c r="A16" s="3"/>
      <c r="B16" s="14"/>
      <c r="C16" s="40" t="s">
        <v>21</v>
      </c>
      <c r="D16" s="40"/>
      <c r="E16" s="11"/>
      <c r="F16" s="12"/>
      <c r="G16" s="12"/>
      <c r="H16" s="13"/>
      <c r="I16" s="7"/>
      <c r="J16" s="5"/>
    </row>
    <row r="17" spans="1:10" ht="15.75" customHeight="1">
      <c r="A17" s="3"/>
      <c r="B17" s="14"/>
      <c r="C17" s="40" t="s">
        <v>13</v>
      </c>
      <c r="D17" s="40"/>
      <c r="E17" s="11"/>
      <c r="F17" s="12"/>
      <c r="G17" s="12"/>
      <c r="H17" s="13"/>
      <c r="I17" s="7"/>
      <c r="J17" s="5"/>
    </row>
    <row r="18" spans="1:10" ht="16.5" customHeight="1">
      <c r="A18" s="3"/>
      <c r="B18" s="14"/>
      <c r="C18" s="41" t="s">
        <v>12</v>
      </c>
      <c r="D18" s="42"/>
      <c r="E18" s="15"/>
      <c r="F18" s="15"/>
      <c r="G18" s="15"/>
      <c r="H18" s="13"/>
      <c r="I18" s="7"/>
      <c r="J18" s="5"/>
    </row>
    <row r="19" spans="1:10" ht="17.25" customHeight="1">
      <c r="A19" s="3"/>
      <c r="B19" s="14"/>
      <c r="C19" s="41" t="s">
        <v>14</v>
      </c>
      <c r="D19" s="42"/>
      <c r="E19" s="15"/>
      <c r="F19" s="15"/>
      <c r="G19" s="15"/>
      <c r="H19" s="13"/>
      <c r="I19" s="7"/>
      <c r="J19" s="5"/>
    </row>
    <row r="20" spans="1:10" ht="17.25" customHeight="1">
      <c r="A20" s="3"/>
      <c r="B20" s="14"/>
      <c r="C20" s="40" t="s">
        <v>15</v>
      </c>
      <c r="D20" s="40"/>
      <c r="E20" s="15"/>
      <c r="F20" s="15"/>
      <c r="G20" s="15"/>
      <c r="H20" s="13"/>
      <c r="I20" s="7"/>
      <c r="J20" s="5"/>
    </row>
    <row r="21" spans="1:10" ht="15.75">
      <c r="A21" s="3"/>
      <c r="B21" s="21">
        <v>11</v>
      </c>
      <c r="C21" s="43" t="s">
        <v>8</v>
      </c>
      <c r="D21" s="43"/>
      <c r="E21" s="11" t="s">
        <v>2</v>
      </c>
      <c r="F21" s="12">
        <v>1</v>
      </c>
      <c r="G21" s="12">
        <v>0</v>
      </c>
      <c r="H21" s="13">
        <f t="shared" si="0"/>
        <v>0</v>
      </c>
      <c r="I21" s="7"/>
      <c r="J21" s="5"/>
    </row>
    <row r="22" spans="1:10" ht="15.75">
      <c r="A22" s="3"/>
      <c r="B22" s="21">
        <v>12</v>
      </c>
      <c r="C22" s="43" t="s">
        <v>26</v>
      </c>
      <c r="D22" s="43"/>
      <c r="E22" s="11" t="s">
        <v>3</v>
      </c>
      <c r="F22" s="12">
        <v>10237.375</v>
      </c>
      <c r="G22" s="12">
        <v>0</v>
      </c>
      <c r="H22" s="13">
        <f t="shared" si="0"/>
        <v>0</v>
      </c>
      <c r="I22" s="7"/>
      <c r="J22" s="5"/>
    </row>
    <row r="23" spans="1:10" ht="15.75">
      <c r="A23" s="3"/>
      <c r="B23" s="21">
        <v>13</v>
      </c>
      <c r="C23" s="46" t="s">
        <v>24</v>
      </c>
      <c r="D23" s="46"/>
      <c r="E23" s="11" t="s">
        <v>4</v>
      </c>
      <c r="F23" s="12">
        <v>15491</v>
      </c>
      <c r="G23" s="12">
        <v>0</v>
      </c>
      <c r="H23" s="13">
        <f t="shared" si="0"/>
        <v>0</v>
      </c>
      <c r="I23" s="7"/>
      <c r="J23" s="5">
        <f aca="true" t="shared" si="1" ref="J23:J33">IF(AND(F23&gt;0,I23&gt;0),(F23*I23),"")</f>
      </c>
    </row>
    <row r="24" spans="1:10" ht="16.5" customHeight="1">
      <c r="A24" s="3"/>
      <c r="B24" s="21">
        <v>14</v>
      </c>
      <c r="C24" s="44" t="s">
        <v>25</v>
      </c>
      <c r="D24" s="44"/>
      <c r="E24" s="11" t="s">
        <v>4</v>
      </c>
      <c r="F24" s="12">
        <v>1488</v>
      </c>
      <c r="G24" s="12">
        <v>0</v>
      </c>
      <c r="H24" s="13">
        <f t="shared" si="0"/>
        <v>0</v>
      </c>
      <c r="I24" s="7"/>
      <c r="J24" s="5"/>
    </row>
    <row r="25" spans="1:10" ht="15.75">
      <c r="A25" s="3"/>
      <c r="B25" s="21">
        <v>15</v>
      </c>
      <c r="C25" s="46" t="s">
        <v>50</v>
      </c>
      <c r="D25" s="46"/>
      <c r="E25" s="11" t="s">
        <v>3</v>
      </c>
      <c r="F25" s="12">
        <v>20358.38</v>
      </c>
      <c r="G25" s="12">
        <v>0</v>
      </c>
      <c r="H25" s="13">
        <f t="shared" si="0"/>
        <v>0</v>
      </c>
      <c r="I25" s="7"/>
      <c r="J25" s="5">
        <f t="shared" si="1"/>
      </c>
    </row>
    <row r="26" spans="1:10" ht="18.75" customHeight="1">
      <c r="A26" s="3"/>
      <c r="B26" s="21">
        <v>16</v>
      </c>
      <c r="C26" s="44" t="s">
        <v>28</v>
      </c>
      <c r="D26" s="44"/>
      <c r="E26" s="11" t="s">
        <v>27</v>
      </c>
      <c r="F26" s="12">
        <v>12</v>
      </c>
      <c r="G26" s="12">
        <v>0</v>
      </c>
      <c r="H26" s="13">
        <f t="shared" si="0"/>
        <v>0</v>
      </c>
      <c r="I26" s="7"/>
      <c r="J26" s="5"/>
    </row>
    <row r="27" spans="1:10" ht="15.75">
      <c r="A27" s="3"/>
      <c r="B27" s="21">
        <v>17</v>
      </c>
      <c r="C27" s="44" t="s">
        <v>29</v>
      </c>
      <c r="D27" s="44"/>
      <c r="E27" s="11" t="s">
        <v>4</v>
      </c>
      <c r="F27" s="12">
        <v>705</v>
      </c>
      <c r="G27" s="12">
        <v>0</v>
      </c>
      <c r="H27" s="13">
        <f t="shared" si="0"/>
        <v>0</v>
      </c>
      <c r="I27" s="7"/>
      <c r="J27" s="5">
        <f t="shared" si="1"/>
      </c>
    </row>
    <row r="28" spans="1:10" ht="24.75" customHeight="1">
      <c r="A28" s="3"/>
      <c r="B28" s="14"/>
      <c r="C28" s="45" t="s">
        <v>30</v>
      </c>
      <c r="D28" s="45"/>
      <c r="E28" s="11"/>
      <c r="F28" s="12"/>
      <c r="G28" s="12"/>
      <c r="H28" s="13">
        <f t="shared" si="0"/>
        <v>0</v>
      </c>
      <c r="I28" s="7"/>
      <c r="J28" s="5">
        <f t="shared" si="1"/>
      </c>
    </row>
    <row r="29" spans="1:10" ht="15.75">
      <c r="A29" s="3"/>
      <c r="B29" s="21">
        <v>18</v>
      </c>
      <c r="C29" s="43" t="s">
        <v>49</v>
      </c>
      <c r="D29" s="43"/>
      <c r="E29" s="11" t="s">
        <v>3</v>
      </c>
      <c r="F29" s="12">
        <v>10121</v>
      </c>
      <c r="G29" s="12">
        <v>0</v>
      </c>
      <c r="H29" s="13">
        <f>F29*G29</f>
        <v>0</v>
      </c>
      <c r="I29" s="7"/>
      <c r="J29" s="5"/>
    </row>
    <row r="30" spans="1:10" ht="24.75" customHeight="1">
      <c r="A30" s="3"/>
      <c r="B30" s="21">
        <v>19</v>
      </c>
      <c r="C30" s="44" t="s">
        <v>39</v>
      </c>
      <c r="D30" s="44"/>
      <c r="E30" s="11" t="s">
        <v>6</v>
      </c>
      <c r="F30" s="12">
        <v>138.114</v>
      </c>
      <c r="G30" s="12">
        <v>0</v>
      </c>
      <c r="H30" s="13">
        <f t="shared" si="0"/>
        <v>0</v>
      </c>
      <c r="I30" s="7"/>
      <c r="J30" s="5"/>
    </row>
    <row r="31" spans="1:11" ht="15.75">
      <c r="A31" s="22"/>
      <c r="B31" s="23"/>
      <c r="C31" s="24" t="s">
        <v>9</v>
      </c>
      <c r="D31" s="23"/>
      <c r="E31" s="25"/>
      <c r="F31" s="26"/>
      <c r="G31" s="26"/>
      <c r="H31" s="27">
        <f>SUM(H5:H30)</f>
        <v>0</v>
      </c>
      <c r="I31" s="7"/>
      <c r="J31" s="5"/>
      <c r="K31" s="10"/>
    </row>
    <row r="32" spans="1:10" ht="14.25">
      <c r="A32" s="3"/>
      <c r="B32" s="3"/>
      <c r="C32" s="8"/>
      <c r="D32" s="3"/>
      <c r="E32" s="4"/>
      <c r="F32" s="5"/>
      <c r="G32" s="5"/>
      <c r="H32" s="6" t="str">
        <f>IF(AND(F32&gt;0,G32&gt;0),ROUND(F32*G32,0)," ")</f>
        <v> </v>
      </c>
      <c r="I32" s="7"/>
      <c r="J32" s="5">
        <f t="shared" si="1"/>
      </c>
    </row>
    <row r="33" spans="1:10" ht="14.25">
      <c r="A33" s="3"/>
      <c r="B33" s="3"/>
      <c r="C33" s="8"/>
      <c r="D33" s="3"/>
      <c r="E33" s="4"/>
      <c r="F33" s="5"/>
      <c r="G33" s="5"/>
      <c r="H33" s="6" t="str">
        <f>IF(AND(F33&gt;0,G33&gt;0),ROUND(F33*G33,0)," ")</f>
        <v> </v>
      </c>
      <c r="I33" s="7"/>
      <c r="J33" s="5">
        <f t="shared" si="1"/>
      </c>
    </row>
  </sheetData>
  <sheetProtection/>
  <mergeCells count="33">
    <mergeCell ref="C27:D27"/>
    <mergeCell ref="C28:D28"/>
    <mergeCell ref="C30:D30"/>
    <mergeCell ref="C22:D22"/>
    <mergeCell ref="C23:D23"/>
    <mergeCell ref="C24:D24"/>
    <mergeCell ref="C25:D25"/>
    <mergeCell ref="C26:D26"/>
    <mergeCell ref="C29:D2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H3:H4"/>
    <mergeCell ref="C5:D5"/>
    <mergeCell ref="C6:D6"/>
    <mergeCell ref="C7:D7"/>
    <mergeCell ref="C8:D8"/>
    <mergeCell ref="C9:D9"/>
    <mergeCell ref="B1:B2"/>
    <mergeCell ref="B3:B4"/>
    <mergeCell ref="C3:D4"/>
    <mergeCell ref="E3:E4"/>
    <mergeCell ref="F3:F4"/>
    <mergeCell ref="G3:G4"/>
  </mergeCells>
  <printOptions/>
  <pageMargins left="0.787401575" right="0.787401575" top="0.984251969" bottom="0.984251969" header="0.4921259845" footer="0.4921259845"/>
  <pageSetup fitToHeight="1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B1">
      <selection activeCell="D27" sqref="D27"/>
    </sheetView>
  </sheetViews>
  <sheetFormatPr defaultColWidth="9.00390625" defaultRowHeight="12.75"/>
  <cols>
    <col min="1" max="1" width="7.00390625" style="0" hidden="1" customWidth="1"/>
    <col min="2" max="2" width="6.125" style="0" customWidth="1"/>
    <col min="3" max="3" width="13.625" style="9" customWidth="1"/>
    <col min="4" max="4" width="97.125" style="0" customWidth="1"/>
    <col min="5" max="5" width="7.375" style="0" customWidth="1"/>
    <col min="6" max="6" width="11.75390625" style="0" customWidth="1"/>
    <col min="7" max="7" width="12.375" style="0" customWidth="1"/>
    <col min="8" max="8" width="15.75390625" style="0" customWidth="1"/>
    <col min="9" max="9" width="11.00390625" style="0" customWidth="1"/>
    <col min="10" max="10" width="11.875" style="0" bestFit="1" customWidth="1"/>
    <col min="11" max="11" width="10.625" style="0" bestFit="1" customWidth="1"/>
  </cols>
  <sheetData>
    <row r="1" spans="1:9" ht="21">
      <c r="A1" s="3"/>
      <c r="B1" s="32"/>
      <c r="C1" s="16" t="s">
        <v>10</v>
      </c>
      <c r="D1" s="17"/>
      <c r="E1" s="18"/>
      <c r="F1" s="19"/>
      <c r="G1" s="19"/>
      <c r="H1" s="18"/>
      <c r="I1" s="1"/>
    </row>
    <row r="2" spans="1:9" ht="18.75">
      <c r="A2" s="3"/>
      <c r="B2" s="32"/>
      <c r="C2" s="20" t="s">
        <v>40</v>
      </c>
      <c r="D2" s="17"/>
      <c r="E2" s="18"/>
      <c r="F2" s="19"/>
      <c r="G2" s="19"/>
      <c r="H2" s="18"/>
      <c r="I2" s="1"/>
    </row>
    <row r="3" spans="1:9" ht="15.75">
      <c r="A3" s="3"/>
      <c r="B3" s="33" t="s">
        <v>16</v>
      </c>
      <c r="C3" s="34" t="s">
        <v>17</v>
      </c>
      <c r="D3" s="34"/>
      <c r="E3" s="35" t="s">
        <v>0</v>
      </c>
      <c r="F3" s="36" t="s">
        <v>1</v>
      </c>
      <c r="G3" s="37" t="s">
        <v>18</v>
      </c>
      <c r="H3" s="35" t="s">
        <v>19</v>
      </c>
      <c r="I3" s="2"/>
    </row>
    <row r="4" spans="1:9" ht="16.5" customHeight="1">
      <c r="A4" s="3"/>
      <c r="B4" s="33"/>
      <c r="C4" s="34"/>
      <c r="D4" s="34"/>
      <c r="E4" s="35"/>
      <c r="F4" s="36"/>
      <c r="G4" s="37"/>
      <c r="H4" s="35"/>
      <c r="I4" s="1"/>
    </row>
    <row r="5" spans="1:9" ht="33.75" customHeight="1">
      <c r="A5" s="3"/>
      <c r="B5" s="21">
        <v>1</v>
      </c>
      <c r="C5" s="38" t="s">
        <v>48</v>
      </c>
      <c r="D5" s="38"/>
      <c r="E5" s="28" t="s">
        <v>47</v>
      </c>
      <c r="F5" s="29">
        <v>1</v>
      </c>
      <c r="G5" s="29">
        <v>0</v>
      </c>
      <c r="H5" s="31">
        <f>F5*G5</f>
        <v>0</v>
      </c>
      <c r="I5" s="1"/>
    </row>
    <row r="6" spans="1:9" ht="36" customHeight="1">
      <c r="A6" s="3"/>
      <c r="B6" s="21">
        <v>2</v>
      </c>
      <c r="C6" s="38" t="s">
        <v>41</v>
      </c>
      <c r="D6" s="38"/>
      <c r="E6" s="28" t="s">
        <v>47</v>
      </c>
      <c r="F6" s="29">
        <v>1</v>
      </c>
      <c r="G6" s="29">
        <v>0</v>
      </c>
      <c r="H6" s="31">
        <f aca="true" t="shared" si="0" ref="H6:H11">F6*G6</f>
        <v>0</v>
      </c>
      <c r="I6" s="1"/>
    </row>
    <row r="7" spans="1:9" ht="32.25" customHeight="1">
      <c r="A7" s="3"/>
      <c r="B7" s="21">
        <v>3</v>
      </c>
      <c r="C7" s="38" t="s">
        <v>42</v>
      </c>
      <c r="D7" s="38"/>
      <c r="E7" s="28" t="s">
        <v>47</v>
      </c>
      <c r="F7" s="29">
        <v>1</v>
      </c>
      <c r="G7" s="29">
        <v>0</v>
      </c>
      <c r="H7" s="31">
        <f t="shared" si="0"/>
        <v>0</v>
      </c>
      <c r="I7" s="1"/>
    </row>
    <row r="8" spans="1:9" ht="38.25" customHeight="1">
      <c r="A8" s="3"/>
      <c r="B8" s="21">
        <v>4</v>
      </c>
      <c r="C8" s="38" t="s">
        <v>43</v>
      </c>
      <c r="D8" s="38"/>
      <c r="E8" s="28" t="s">
        <v>47</v>
      </c>
      <c r="F8" s="29">
        <v>1</v>
      </c>
      <c r="G8" s="29">
        <v>0</v>
      </c>
      <c r="H8" s="31">
        <f t="shared" si="0"/>
        <v>0</v>
      </c>
      <c r="I8" s="1"/>
    </row>
    <row r="9" spans="1:9" ht="30" customHeight="1">
      <c r="A9" s="3"/>
      <c r="B9" s="21">
        <v>5</v>
      </c>
      <c r="C9" s="47" t="s">
        <v>44</v>
      </c>
      <c r="D9" s="47"/>
      <c r="E9" s="28" t="s">
        <v>47</v>
      </c>
      <c r="F9" s="29">
        <v>1</v>
      </c>
      <c r="G9" s="29">
        <v>0</v>
      </c>
      <c r="H9" s="31">
        <f t="shared" si="0"/>
        <v>0</v>
      </c>
      <c r="I9" s="1"/>
    </row>
    <row r="10" spans="1:9" ht="16.5" customHeight="1">
      <c r="A10" s="3"/>
      <c r="B10" s="21">
        <v>6</v>
      </c>
      <c r="C10" s="38" t="s">
        <v>45</v>
      </c>
      <c r="D10" s="38"/>
      <c r="E10" s="28" t="s">
        <v>47</v>
      </c>
      <c r="F10" s="29">
        <v>1</v>
      </c>
      <c r="G10" s="29">
        <v>0</v>
      </c>
      <c r="H10" s="31">
        <f t="shared" si="0"/>
        <v>0</v>
      </c>
      <c r="I10" s="1"/>
    </row>
    <row r="11" spans="1:9" ht="38.25" customHeight="1">
      <c r="A11" s="3"/>
      <c r="B11" s="21">
        <v>7</v>
      </c>
      <c r="C11" s="38" t="s">
        <v>46</v>
      </c>
      <c r="D11" s="38"/>
      <c r="E11" s="28" t="s">
        <v>47</v>
      </c>
      <c r="F11" s="29">
        <v>1</v>
      </c>
      <c r="G11" s="29">
        <v>0</v>
      </c>
      <c r="H11" s="31">
        <f t="shared" si="0"/>
        <v>0</v>
      </c>
      <c r="I11" s="1"/>
    </row>
    <row r="12" spans="1:11" ht="15.75">
      <c r="A12" s="22"/>
      <c r="B12" s="23"/>
      <c r="C12" s="24" t="s">
        <v>9</v>
      </c>
      <c r="D12" s="23"/>
      <c r="E12" s="25"/>
      <c r="F12" s="30"/>
      <c r="G12" s="26"/>
      <c r="H12" s="27">
        <f>SUM(H5:H11)</f>
        <v>0</v>
      </c>
      <c r="I12" s="7"/>
      <c r="J12" s="5"/>
      <c r="K12" s="10"/>
    </row>
    <row r="13" spans="1:10" ht="14.25">
      <c r="A13" s="3"/>
      <c r="B13" s="3"/>
      <c r="C13" s="8"/>
      <c r="D13" s="3"/>
      <c r="E13" s="4"/>
      <c r="F13" s="5"/>
      <c r="G13" s="5"/>
      <c r="H13" s="6" t="str">
        <f>IF(AND(F13&gt;0,G13&gt;0),ROUND(F13*G13,0)," ")</f>
        <v> </v>
      </c>
      <c r="I13" s="7"/>
      <c r="J13" s="5">
        <f>IF(AND(F13&gt;0,I13&gt;0),(F13*I13),"")</f>
      </c>
    </row>
    <row r="14" spans="1:10" ht="14.25">
      <c r="A14" s="3"/>
      <c r="B14" s="3"/>
      <c r="C14" s="8"/>
      <c r="D14" s="3"/>
      <c r="E14" s="4"/>
      <c r="F14" s="5"/>
      <c r="G14" s="5"/>
      <c r="H14" s="6" t="str">
        <f>IF(AND(F14&gt;0,G14&gt;0),ROUND(F14*G14,0)," ")</f>
        <v> </v>
      </c>
      <c r="I14" s="7"/>
      <c r="J14" s="5">
        <f>IF(AND(F14&gt;0,I14&gt;0),(F14*I14),"")</f>
      </c>
    </row>
  </sheetData>
  <sheetProtection/>
  <mergeCells count="14">
    <mergeCell ref="B1:B2"/>
    <mergeCell ref="B3:B4"/>
    <mergeCell ref="C3:D4"/>
    <mergeCell ref="E3:E4"/>
    <mergeCell ref="F3:F4"/>
    <mergeCell ref="G3:G4"/>
    <mergeCell ref="C10:D10"/>
    <mergeCell ref="C11:D11"/>
    <mergeCell ref="H3:H4"/>
    <mergeCell ref="C5:D5"/>
    <mergeCell ref="C6:D6"/>
    <mergeCell ref="C7:D7"/>
    <mergeCell ref="C8:D8"/>
    <mergeCell ref="C9:D9"/>
  </mergeCells>
  <printOptions/>
  <pageMargins left="0.787401575" right="0.787401575" top="0.984251969" bottom="0.984251969" header="0.4921259845" footer="0.4921259845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Holzbachova</cp:lastModifiedBy>
  <cp:lastPrinted>2016-11-02T16:07:00Z</cp:lastPrinted>
  <dcterms:created xsi:type="dcterms:W3CDTF">2000-02-09T20:28:18Z</dcterms:created>
  <dcterms:modified xsi:type="dcterms:W3CDTF">2016-11-02T16:07:05Z</dcterms:modified>
  <cp:category/>
  <cp:version/>
  <cp:contentType/>
  <cp:contentStatus/>
</cp:coreProperties>
</file>